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0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som er publisert/"/>
    </mc:Choice>
  </mc:AlternateContent>
  <xr:revisionPtr revIDLastSave="22" documentId="8_{03D96264-CD09-457A-B50B-D76B6B81240C}" xr6:coauthVersionLast="47" xr6:coauthVersionMax="47" xr10:uidLastSave="{26EE3434-2DD9-48BF-954E-5B50E381A59B}"/>
  <bookViews>
    <workbookView xWindow="28680" yWindow="-120" windowWidth="29040" windowHeight="15720" firstSheet="2" activeTab="2" xr2:uid="{00000000-000D-0000-FFFF-FFFF00000000}"/>
  </bookViews>
  <sheets>
    <sheet name="Data" sheetId="3" state="hidden" r:id="rId1"/>
    <sheet name="Veiledning" sheetId="9" r:id="rId2"/>
    <sheet name="Sammendrag" sheetId="11" r:id="rId3"/>
    <sheet name="Detaljark 1" sheetId="2" r:id="rId4"/>
    <sheet name="Detaljark 2" sheetId="4" r:id="rId5"/>
    <sheet name="Detaljark 3" sheetId="5" r:id="rId6"/>
    <sheet name="Detaljark 4" sheetId="6" r:id="rId7"/>
    <sheet name="Detaljark 5" sheetId="7" r:id="rId8"/>
    <sheet name="Detaljark 6" sheetId="8" r:id="rId9"/>
    <sheet name="info" sheetId="10" r:id="rId10"/>
  </sheets>
  <definedNames>
    <definedName name="Månad">Data!#REF!</definedName>
    <definedName name="Prosti">Data!$A$2:$A$18</definedName>
    <definedName name="Transportmiddel">Data!$A$31:$A$36</definedName>
    <definedName name="_xlnm.Print_Area" localSheetId="3">'Detaljark 1'!$A$1:$S$23</definedName>
    <definedName name="_xlnm.Print_Area" localSheetId="4">'Detaljark 2'!$A$1:$S$23</definedName>
    <definedName name="_xlnm.Print_Area" localSheetId="5">'Detaljark 3'!$A$1:$S$23</definedName>
    <definedName name="_xlnm.Print_Area" localSheetId="6">'Detaljark 4'!$A$1:$S$23</definedName>
    <definedName name="_xlnm.Print_Area" localSheetId="7">'Detaljark 5'!$A$1:$S$23</definedName>
    <definedName name="_xlnm.Print_Area" localSheetId="8">'Detaljark 6'!$A$1:$S$23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1" l="1"/>
  <c r="G23" i="4"/>
  <c r="D12" i="11"/>
  <c r="P23" i="4"/>
  <c r="N23" i="4"/>
  <c r="L23" i="4"/>
  <c r="K23" i="4"/>
  <c r="J23" i="4"/>
  <c r="I23" i="4"/>
  <c r="E18" i="11"/>
  <c r="K23" i="2" l="1"/>
  <c r="H13" i="11"/>
  <c r="K23" i="5"/>
  <c r="H14" i="11" s="1"/>
  <c r="K23" i="6"/>
  <c r="H15" i="11" s="1"/>
  <c r="K23" i="7"/>
  <c r="H16" i="11" s="1"/>
  <c r="K23" i="8"/>
  <c r="H17" i="11" s="1"/>
  <c r="G23" i="2"/>
  <c r="G23" i="7"/>
  <c r="D16" i="11" s="1"/>
  <c r="D13" i="11"/>
  <c r="G23" i="5"/>
  <c r="D14" i="11" s="1"/>
  <c r="G23" i="6"/>
  <c r="D15" i="11" s="1"/>
  <c r="G23" i="8"/>
  <c r="D17" i="11" s="1"/>
  <c r="J23" i="2"/>
  <c r="G12" i="11" s="1"/>
  <c r="J23" i="7"/>
  <c r="G16" i="11" s="1"/>
  <c r="G13" i="11"/>
  <c r="J23" i="5"/>
  <c r="G14" i="11" s="1"/>
  <c r="J23" i="6"/>
  <c r="G15" i="11" s="1"/>
  <c r="J23" i="8"/>
  <c r="G17" i="11" s="1"/>
  <c r="L23" i="2"/>
  <c r="I12" i="11" s="1"/>
  <c r="L23" i="7"/>
  <c r="I16" i="11" s="1"/>
  <c r="I13" i="11"/>
  <c r="L23" i="5"/>
  <c r="I14" i="11" s="1"/>
  <c r="L23" i="6"/>
  <c r="I15" i="11" s="1"/>
  <c r="L23" i="8"/>
  <c r="I17" i="11" s="1"/>
  <c r="P23" i="2"/>
  <c r="L13" i="11"/>
  <c r="P23" i="5"/>
  <c r="L14" i="11" s="1"/>
  <c r="P23" i="6"/>
  <c r="L15" i="11" s="1"/>
  <c r="P23" i="7"/>
  <c r="L16" i="11" s="1"/>
  <c r="P23" i="8"/>
  <c r="L17" i="11" s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Y9" i="2"/>
  <c r="Y10" i="2"/>
  <c r="Y11" i="2"/>
  <c r="Y12" i="2"/>
  <c r="Y13" i="2"/>
  <c r="Y15" i="2"/>
  <c r="Y17" i="2"/>
  <c r="Y21" i="2"/>
  <c r="T9" i="4"/>
  <c r="T10" i="4"/>
  <c r="T11" i="4"/>
  <c r="Y11" i="4" s="1"/>
  <c r="T12" i="4"/>
  <c r="T13" i="4"/>
  <c r="T14" i="4"/>
  <c r="T15" i="4"/>
  <c r="T16" i="4"/>
  <c r="T17" i="4"/>
  <c r="T18" i="4"/>
  <c r="T19" i="4"/>
  <c r="T20" i="4"/>
  <c r="T21" i="4"/>
  <c r="T22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V9" i="4"/>
  <c r="V10" i="4"/>
  <c r="V11" i="4"/>
  <c r="V12" i="4"/>
  <c r="V13" i="4"/>
  <c r="V14" i="4"/>
  <c r="V15" i="4"/>
  <c r="Y15" i="4" s="1"/>
  <c r="V16" i="4"/>
  <c r="V17" i="4"/>
  <c r="V18" i="4"/>
  <c r="V19" i="4"/>
  <c r="V20" i="4"/>
  <c r="V21" i="4"/>
  <c r="V22" i="4"/>
  <c r="W9" i="4"/>
  <c r="Y9" i="4" s="1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Y10" i="4"/>
  <c r="Y12" i="4"/>
  <c r="Y13" i="4"/>
  <c r="Y14" i="4"/>
  <c r="Y16" i="4"/>
  <c r="Y17" i="4"/>
  <c r="Y18" i="4"/>
  <c r="Y19" i="4"/>
  <c r="Y20" i="4"/>
  <c r="Y21" i="4"/>
  <c r="Y22" i="4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X9" i="6"/>
  <c r="Y9" i="6"/>
  <c r="X10" i="6"/>
  <c r="X11" i="6"/>
  <c r="Y11" i="6"/>
  <c r="X12" i="6"/>
  <c r="X13" i="6"/>
  <c r="Y13" i="6"/>
  <c r="X14" i="6"/>
  <c r="X15" i="6"/>
  <c r="X16" i="6"/>
  <c r="X17" i="6"/>
  <c r="Y17" i="6"/>
  <c r="X18" i="6"/>
  <c r="Y18" i="6"/>
  <c r="X19" i="6"/>
  <c r="X20" i="6"/>
  <c r="X21" i="6"/>
  <c r="X22" i="6"/>
  <c r="Y12" i="6"/>
  <c r="Y22" i="6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X9" i="7"/>
  <c r="X10" i="7"/>
  <c r="X11" i="7"/>
  <c r="X12" i="7"/>
  <c r="X13" i="7"/>
  <c r="Y13" i="7"/>
  <c r="X14" i="7"/>
  <c r="Y14" i="7"/>
  <c r="X15" i="7"/>
  <c r="X16" i="7"/>
  <c r="X17" i="7"/>
  <c r="X18" i="7"/>
  <c r="X19" i="7"/>
  <c r="X20" i="7"/>
  <c r="X21" i="7"/>
  <c r="Y21" i="7"/>
  <c r="X22" i="7"/>
  <c r="Y22" i="7"/>
  <c r="Y9" i="7"/>
  <c r="Y10" i="7"/>
  <c r="Y11" i="7"/>
  <c r="Y12" i="7"/>
  <c r="Y15" i="7"/>
  <c r="Y16" i="7"/>
  <c r="Y17" i="7"/>
  <c r="Y18" i="7"/>
  <c r="Y19" i="7"/>
  <c r="Y20" i="7"/>
  <c r="W7" i="8"/>
  <c r="AB8" i="8"/>
  <c r="X7" i="8"/>
  <c r="Y7" i="8"/>
  <c r="Z7" i="8"/>
  <c r="AA7" i="8"/>
  <c r="AB7" i="8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9" i="4"/>
  <c r="AB10" i="4"/>
  <c r="AB11" i="4"/>
  <c r="AB12" i="4"/>
  <c r="AB13" i="4"/>
  <c r="AB14" i="4"/>
  <c r="AB15" i="4"/>
  <c r="AF15" i="4" s="1"/>
  <c r="AB16" i="4"/>
  <c r="AB17" i="4"/>
  <c r="AB18" i="4"/>
  <c r="AB19" i="4"/>
  <c r="AB20" i="4"/>
  <c r="AB21" i="4"/>
  <c r="AB22" i="4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9" i="4"/>
  <c r="AA10" i="4"/>
  <c r="AA11" i="4"/>
  <c r="AF11" i="4" s="1"/>
  <c r="AA12" i="4"/>
  <c r="AA13" i="4"/>
  <c r="AA14" i="4"/>
  <c r="AA15" i="4"/>
  <c r="AA16" i="4"/>
  <c r="AA17" i="4"/>
  <c r="AF17" i="4" s="1"/>
  <c r="AA18" i="4"/>
  <c r="AA19" i="4"/>
  <c r="AA20" i="4"/>
  <c r="AA21" i="4"/>
  <c r="AA22" i="4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9" i="4"/>
  <c r="AE10" i="4"/>
  <c r="AE11" i="4"/>
  <c r="AE23" i="4" s="1"/>
  <c r="AE12" i="4"/>
  <c r="AE13" i="4"/>
  <c r="AE14" i="4"/>
  <c r="AE15" i="4"/>
  <c r="AE16" i="4"/>
  <c r="AE17" i="4"/>
  <c r="AE18" i="4"/>
  <c r="AE19" i="4"/>
  <c r="AF19" i="4" s="1"/>
  <c r="AE20" i="4"/>
  <c r="AE21" i="4"/>
  <c r="AE22" i="4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N23" i="2"/>
  <c r="K12" i="11" s="1"/>
  <c r="K13" i="11"/>
  <c r="N23" i="5"/>
  <c r="K14" i="11" s="1"/>
  <c r="N23" i="6"/>
  <c r="K15" i="11" s="1"/>
  <c r="N23" i="7"/>
  <c r="K16" i="11" s="1"/>
  <c r="N23" i="8"/>
  <c r="K17" i="11" s="1"/>
  <c r="C16" i="3"/>
  <c r="C18" i="3"/>
  <c r="C17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S1" i="2"/>
  <c r="S1" i="5" s="1"/>
  <c r="AC22" i="2"/>
  <c r="AD22" i="2"/>
  <c r="AF22" i="2" s="1"/>
  <c r="AC21" i="2"/>
  <c r="AD21" i="2"/>
  <c r="AC20" i="2"/>
  <c r="AD20" i="2"/>
  <c r="AF20" i="2"/>
  <c r="AC19" i="2"/>
  <c r="AD19" i="2"/>
  <c r="AC18" i="2"/>
  <c r="AD18" i="2"/>
  <c r="AC17" i="2"/>
  <c r="AD17" i="2"/>
  <c r="AC16" i="2"/>
  <c r="AD16" i="2"/>
  <c r="AC15" i="2"/>
  <c r="AD15" i="2"/>
  <c r="AC14" i="2"/>
  <c r="AD14" i="2"/>
  <c r="AC13" i="2"/>
  <c r="AD13" i="2"/>
  <c r="AC12" i="2"/>
  <c r="AD12" i="2"/>
  <c r="AC11" i="2"/>
  <c r="AD11" i="2"/>
  <c r="AC10" i="2"/>
  <c r="AD10" i="2"/>
  <c r="AC9" i="2"/>
  <c r="AD9" i="2"/>
  <c r="AF9" i="2" s="1"/>
  <c r="I23" i="2"/>
  <c r="F12" i="11" s="1"/>
  <c r="F4" i="2"/>
  <c r="A4" i="2"/>
  <c r="AC22" i="4"/>
  <c r="AD22" i="4"/>
  <c r="AC21" i="4"/>
  <c r="AD21" i="4"/>
  <c r="AC20" i="4"/>
  <c r="AD20" i="4"/>
  <c r="AC19" i="4"/>
  <c r="AD19" i="4"/>
  <c r="AC18" i="4"/>
  <c r="AD18" i="4"/>
  <c r="AF18" i="4" s="1"/>
  <c r="AC17" i="4"/>
  <c r="AD17" i="4"/>
  <c r="AC16" i="4"/>
  <c r="AD16" i="4"/>
  <c r="AC15" i="4"/>
  <c r="AD15" i="4"/>
  <c r="AC14" i="4"/>
  <c r="AD14" i="4"/>
  <c r="AF14" i="4" s="1"/>
  <c r="AC13" i="4"/>
  <c r="AD13" i="4"/>
  <c r="AC12" i="4"/>
  <c r="AD12" i="4"/>
  <c r="AF12" i="4" s="1"/>
  <c r="AC11" i="4"/>
  <c r="AD11" i="4"/>
  <c r="AD23" i="4" s="1"/>
  <c r="AC10" i="4"/>
  <c r="AC23" i="4" s="1"/>
  <c r="AD10" i="4"/>
  <c r="AC9" i="4"/>
  <c r="AD9" i="4"/>
  <c r="F13" i="11"/>
  <c r="F4" i="4"/>
  <c r="A4" i="4"/>
  <c r="AC22" i="5"/>
  <c r="AD22" i="5"/>
  <c r="AF22" i="5" s="1"/>
  <c r="AC21" i="5"/>
  <c r="AD21" i="5"/>
  <c r="AC20" i="5"/>
  <c r="AD20" i="5"/>
  <c r="AC19" i="5"/>
  <c r="AD19" i="5"/>
  <c r="AF19" i="5" s="1"/>
  <c r="AC18" i="5"/>
  <c r="AD18" i="5"/>
  <c r="AC17" i="5"/>
  <c r="AD17" i="5"/>
  <c r="AF17" i="5"/>
  <c r="AC16" i="5"/>
  <c r="AD16" i="5"/>
  <c r="AF16" i="5" s="1"/>
  <c r="AC15" i="5"/>
  <c r="AD15" i="5"/>
  <c r="AC14" i="5"/>
  <c r="AD14" i="5"/>
  <c r="AC13" i="5"/>
  <c r="AD13" i="5"/>
  <c r="AC12" i="5"/>
  <c r="AD12" i="5"/>
  <c r="AC11" i="5"/>
  <c r="AD11" i="5"/>
  <c r="AC10" i="5"/>
  <c r="AD10" i="5"/>
  <c r="AC9" i="5"/>
  <c r="AD9" i="5"/>
  <c r="AD23" i="5"/>
  <c r="I23" i="5"/>
  <c r="F14" i="11" s="1"/>
  <c r="F4" i="5"/>
  <c r="A4" i="5"/>
  <c r="AC22" i="6"/>
  <c r="AD22" i="6"/>
  <c r="AC21" i="6"/>
  <c r="AD21" i="6"/>
  <c r="AC20" i="6"/>
  <c r="AD20" i="6"/>
  <c r="AC19" i="6"/>
  <c r="AD19" i="6"/>
  <c r="AC18" i="6"/>
  <c r="AD18" i="6"/>
  <c r="AC17" i="6"/>
  <c r="AD17" i="6"/>
  <c r="AC16" i="6"/>
  <c r="AD16" i="6"/>
  <c r="AC15" i="6"/>
  <c r="AD15" i="6"/>
  <c r="AC14" i="6"/>
  <c r="AD14" i="6"/>
  <c r="AC13" i="6"/>
  <c r="AD13" i="6"/>
  <c r="AC12" i="6"/>
  <c r="AD12" i="6"/>
  <c r="AC11" i="6"/>
  <c r="AD11" i="6"/>
  <c r="AC10" i="6"/>
  <c r="AD10" i="6"/>
  <c r="AF10" i="6" s="1"/>
  <c r="AC9" i="6"/>
  <c r="AC23" i="6"/>
  <c r="AD9" i="6"/>
  <c r="AD23" i="6"/>
  <c r="I23" i="6"/>
  <c r="F15" i="11" s="1"/>
  <c r="F4" i="6"/>
  <c r="A4" i="6"/>
  <c r="AC22" i="7"/>
  <c r="AD22" i="7"/>
  <c r="AC21" i="7"/>
  <c r="AD21" i="7"/>
  <c r="AC20" i="7"/>
  <c r="AD20" i="7"/>
  <c r="AF20" i="7"/>
  <c r="AC19" i="7"/>
  <c r="AD19" i="7"/>
  <c r="AC18" i="7"/>
  <c r="AD18" i="7"/>
  <c r="AF18" i="7" s="1"/>
  <c r="AC17" i="7"/>
  <c r="AD17" i="7"/>
  <c r="AC16" i="7"/>
  <c r="AD16" i="7"/>
  <c r="AC15" i="7"/>
  <c r="AD15" i="7"/>
  <c r="AF15" i="7" s="1"/>
  <c r="AC14" i="7"/>
  <c r="AD14" i="7"/>
  <c r="AF14" i="7" s="1"/>
  <c r="AC13" i="7"/>
  <c r="AD13" i="7"/>
  <c r="AF13" i="7"/>
  <c r="AC12" i="7"/>
  <c r="AD12" i="7"/>
  <c r="AF12" i="7" s="1"/>
  <c r="AC11" i="7"/>
  <c r="AD11" i="7"/>
  <c r="AC10" i="7"/>
  <c r="AD10" i="7"/>
  <c r="AC9" i="7"/>
  <c r="AC23" i="7"/>
  <c r="AD9" i="7"/>
  <c r="I23" i="7"/>
  <c r="F16" i="11" s="1"/>
  <c r="F4" i="7"/>
  <c r="A4" i="7"/>
  <c r="I23" i="8"/>
  <c r="F17" i="11" s="1"/>
  <c r="F4" i="8"/>
  <c r="A4" i="8"/>
  <c r="AF21" i="7"/>
  <c r="AF10" i="7"/>
  <c r="AF16" i="4"/>
  <c r="AF18" i="2"/>
  <c r="AF16" i="6"/>
  <c r="X23" i="6"/>
  <c r="AA25" i="6"/>
  <c r="T23" i="6"/>
  <c r="W25" i="6"/>
  <c r="AA23" i="4"/>
  <c r="AF9" i="7"/>
  <c r="AF22" i="7"/>
  <c r="AB23" i="7"/>
  <c r="AD23" i="7"/>
  <c r="AF16" i="7"/>
  <c r="AF17" i="7"/>
  <c r="AE23" i="7"/>
  <c r="AF19" i="7"/>
  <c r="AA23" i="7"/>
  <c r="X23" i="7"/>
  <c r="AA25" i="7"/>
  <c r="W23" i="7"/>
  <c r="Z25" i="7"/>
  <c r="V23" i="7"/>
  <c r="Y25" i="7"/>
  <c r="U23" i="7"/>
  <c r="X25" i="7"/>
  <c r="T23" i="7"/>
  <c r="W25" i="7"/>
  <c r="AF15" i="6"/>
  <c r="AF11" i="6"/>
  <c r="AF9" i="6"/>
  <c r="W23" i="6"/>
  <c r="Z25" i="6"/>
  <c r="V23" i="6"/>
  <c r="Y25" i="6"/>
  <c r="Y20" i="6"/>
  <c r="Y14" i="6"/>
  <c r="AF17" i="6"/>
  <c r="AF19" i="6"/>
  <c r="AF21" i="6"/>
  <c r="AF22" i="6"/>
  <c r="AF20" i="6"/>
  <c r="AF18" i="6"/>
  <c r="AF14" i="6"/>
  <c r="AF12" i="6"/>
  <c r="AA23" i="6"/>
  <c r="Y21" i="6"/>
  <c r="Y19" i="6"/>
  <c r="Y15" i="6"/>
  <c r="AE23" i="5"/>
  <c r="AF20" i="5"/>
  <c r="AF18" i="5"/>
  <c r="AF14" i="5"/>
  <c r="AB23" i="5"/>
  <c r="AF9" i="5"/>
  <c r="AF10" i="5"/>
  <c r="AF21" i="5"/>
  <c r="AF15" i="5"/>
  <c r="AF11" i="5"/>
  <c r="AA23" i="5"/>
  <c r="AF13" i="5"/>
  <c r="Y23" i="5"/>
  <c r="AB25" i="5"/>
  <c r="X23" i="5"/>
  <c r="AA25" i="5"/>
  <c r="W23" i="5"/>
  <c r="Z25" i="5"/>
  <c r="V23" i="5"/>
  <c r="Y25" i="5"/>
  <c r="U23" i="5"/>
  <c r="X25" i="5"/>
  <c r="T23" i="5"/>
  <c r="W25" i="5"/>
  <c r="AB26" i="5"/>
  <c r="AF22" i="4"/>
  <c r="AF20" i="4"/>
  <c r="AF21" i="4"/>
  <c r="AB23" i="4"/>
  <c r="AF21" i="2"/>
  <c r="AF15" i="2"/>
  <c r="AF17" i="2"/>
  <c r="W23" i="2"/>
  <c r="Z25" i="2" s="1"/>
  <c r="Y22" i="2"/>
  <c r="Y20" i="2"/>
  <c r="Y18" i="2"/>
  <c r="Y16" i="2"/>
  <c r="U23" i="2"/>
  <c r="X25" i="2" s="1"/>
  <c r="Y14" i="2"/>
  <c r="T23" i="2"/>
  <c r="W25" i="2" s="1"/>
  <c r="AF13" i="2"/>
  <c r="AF19" i="2"/>
  <c r="AF16" i="2"/>
  <c r="AF14" i="2"/>
  <c r="AF12" i="2"/>
  <c r="Y19" i="2"/>
  <c r="Y23" i="7"/>
  <c r="AB25" i="7"/>
  <c r="AF11" i="7"/>
  <c r="AF23" i="7"/>
  <c r="U23" i="6"/>
  <c r="X25" i="6"/>
  <c r="AB23" i="6"/>
  <c r="AC23" i="5"/>
  <c r="Y23" i="2"/>
  <c r="AB25" i="2" s="1"/>
  <c r="AB26" i="7"/>
  <c r="AF9" i="4" l="1"/>
  <c r="AF13" i="4"/>
  <c r="AF10" i="4"/>
  <c r="AF23" i="4"/>
  <c r="AF13" i="6"/>
  <c r="AF23" i="6" s="1"/>
  <c r="AF12" i="5"/>
  <c r="AF23" i="5" s="1"/>
  <c r="K18" i="11"/>
  <c r="AE23" i="6"/>
  <c r="AB23" i="2"/>
  <c r="Y16" i="6"/>
  <c r="Y10" i="6"/>
  <c r="Y23" i="6" s="1"/>
  <c r="AB25" i="6" s="1"/>
  <c r="AB26" i="6" s="1"/>
  <c r="Y23" i="4"/>
  <c r="AB25" i="4" s="1"/>
  <c r="X23" i="4"/>
  <c r="AA25" i="4" s="1"/>
  <c r="W23" i="4"/>
  <c r="Z25" i="4" s="1"/>
  <c r="V23" i="4"/>
  <c r="Y25" i="4" s="1"/>
  <c r="AB26" i="4" s="1"/>
  <c r="U23" i="4"/>
  <c r="X25" i="4" s="1"/>
  <c r="T23" i="4"/>
  <c r="W25" i="4" s="1"/>
  <c r="X23" i="2"/>
  <c r="AA25" i="2" s="1"/>
  <c r="V23" i="2"/>
  <c r="Y25" i="2" s="1"/>
  <c r="I18" i="11"/>
  <c r="F18" i="11"/>
  <c r="G18" i="11"/>
  <c r="AC23" i="2"/>
  <c r="AF11" i="2"/>
  <c r="AE23" i="2"/>
  <c r="AA23" i="2"/>
  <c r="D18" i="11"/>
  <c r="AF10" i="2"/>
  <c r="AF23" i="2" s="1"/>
  <c r="AB26" i="2"/>
  <c r="AD23" i="2"/>
  <c r="H12" i="11"/>
  <c r="S1" i="4"/>
  <c r="S1" i="8"/>
  <c r="S1" i="7"/>
  <c r="S1" i="6"/>
  <c r="H18" i="11" l="1"/>
  <c r="L18" i="11"/>
  <c r="H20" i="11" l="1"/>
</calcChain>
</file>

<file path=xl/sharedStrings.xml><?xml version="1.0" encoding="utf-8"?>
<sst xmlns="http://schemas.openxmlformats.org/spreadsheetml/2006/main" count="334" uniqueCount="119">
  <si>
    <t>Ten.stad</t>
  </si>
  <si>
    <t>Koststad</t>
  </si>
  <si>
    <t>Ten.stadnr</t>
  </si>
  <si>
    <t>Prosjekt</t>
  </si>
  <si>
    <t>Kap/post</t>
  </si>
  <si>
    <t>Ufordelt / felles</t>
  </si>
  <si>
    <t>Bergen domprosti</t>
  </si>
  <si>
    <t>Fana prosti</t>
  </si>
  <si>
    <t>Laksevåg prosti</t>
  </si>
  <si>
    <t>Arna og Åsane prosti</t>
  </si>
  <si>
    <t>Sunnhordland prosti</t>
  </si>
  <si>
    <t>Midhordland prosti</t>
  </si>
  <si>
    <t>Vesthordland prosti</t>
  </si>
  <si>
    <t>Nordhordland prosti</t>
  </si>
  <si>
    <t>Hardanger og Voss prosti</t>
  </si>
  <si>
    <t>Indre Sogn prosti</t>
  </si>
  <si>
    <t>Ytre Sogn prosti</t>
  </si>
  <si>
    <t>Sunnfjord prosti</t>
  </si>
  <si>
    <t>Nordfjord prosti</t>
  </si>
  <si>
    <t>Bergensområdet</t>
  </si>
  <si>
    <t>Studentpresttenesta</t>
  </si>
  <si>
    <t>Fengelspresttenesta</t>
  </si>
  <si>
    <t>Transportmiddel</t>
  </si>
  <si>
    <t>Sykkel / Gange</t>
  </si>
  <si>
    <t>Stor MC</t>
  </si>
  <si>
    <t>Moped / liten MC</t>
  </si>
  <si>
    <t>Båt &gt; 50 hk</t>
  </si>
  <si>
    <t>Båt &lt; 50 hk</t>
  </si>
  <si>
    <t>Anna</t>
  </si>
  <si>
    <t>Månad/år</t>
  </si>
  <si>
    <t>Månadsrekning reiser presteskapet - rettleiing for utfylling</t>
  </si>
  <si>
    <t>(versjon jun 2020</t>
  </si>
  <si>
    <t xml:space="preserve">Dette skjemaet er utarbeidd i Excel.  Du må ha versjon 97 eller seinare for at skjemaet skal virke. </t>
  </si>
  <si>
    <t>Skjemaet kan lagrast på eigen datamaskin ved å velje Lagre som på Fil-menyen.</t>
  </si>
  <si>
    <t>Skjemet består av 8 ark:  Denne rettleiinga, samandragsarket og 6 detaljark.  Du skifter mellom</t>
  </si>
  <si>
    <t>dei ulike arka ved å klikke på arkfanene under.</t>
  </si>
  <si>
    <t>Berre dei gule felta skal fyllast ut.  Dei andre felta vert utrekna automatisk.  Du kan flytte</t>
  </si>
  <si>
    <t>mellom dei gule felta ved å trykke på tabulatortasten (SHIFT + TAB for å gå til forrige felt).</t>
  </si>
  <si>
    <t xml:space="preserve">Fyll ut personopplysningane i samandragsarket først.  Deretter fyller ein ut detaljarka.  </t>
  </si>
  <si>
    <t>For nokre felt må det veljast ein av fleire verdiar frå ei rullegardinsliste.  Du får fram rullegardin-</t>
  </si>
  <si>
    <t>lista ved å klikke på nedpila til høgre for det aktuelle feltet.  Dersom du skriv inn ugyldig</t>
  </si>
  <si>
    <t>tekst / tal i desse felta vil det kome opp ei feilmelding.  Klikk då på avbryt-knappen og velj</t>
  </si>
  <si>
    <t>alternativ på nytt.</t>
  </si>
  <si>
    <t>For andre felt er det lagt inn sjekk på gyldige verdiar, men utan rullegardinsliste.  Her får du og</t>
  </si>
  <si>
    <t>feilmelding om du tastar ugyldig tekst eller tal.  Klikk på avbryt-knappen og prøv på nytt.</t>
  </si>
  <si>
    <r>
      <t xml:space="preserve">Sjå </t>
    </r>
    <r>
      <rPr>
        <u/>
        <sz val="10"/>
        <rFont val="Arial"/>
        <family val="2"/>
      </rPr>
      <t>https://rdnktariffhandbok.phb.no/109002/administrativ-bestemmelse-om-reiser</t>
    </r>
    <r>
      <rPr>
        <sz val="10"/>
        <rFont val="Arial"/>
        <family val="2"/>
      </rPr>
      <t xml:space="preserve"> rettleiing for </t>
    </r>
  </si>
  <si>
    <t>nærare rettleiing.</t>
  </si>
  <si>
    <t xml:space="preserve"> DEN NORSKE KIRKE
DEN NORSKE KYRKJA
NORGGA GIRKU</t>
  </si>
  <si>
    <r>
      <t xml:space="preserve">07.2 Månadsregning reiser- samandrag
</t>
    </r>
    <r>
      <rPr>
        <sz val="8"/>
        <rFont val="Arial"/>
        <family val="2"/>
      </rPr>
      <t>(versjon jun 2020)</t>
    </r>
  </si>
  <si>
    <t>Etternamn og førenamn</t>
  </si>
  <si>
    <t>Tilsett nr.</t>
  </si>
  <si>
    <t>Privatadresse</t>
  </si>
  <si>
    <t>Postnr og -stad</t>
  </si>
  <si>
    <t>Stilling</t>
  </si>
  <si>
    <t>Bankkonto</t>
  </si>
  <si>
    <t>Bispedøme/Kirkerådet</t>
  </si>
  <si>
    <t>Velg Bispedømme</t>
  </si>
  <si>
    <t>Skatte-kommune</t>
  </si>
  <si>
    <r>
      <t xml:space="preserve">Org.enhet / avdeling (Prosti) </t>
    </r>
    <r>
      <rPr>
        <sz val="12"/>
        <color rgb="FFFF0000"/>
        <rFont val="Calibri"/>
        <family val="2"/>
        <scheme val="minor"/>
      </rPr>
      <t>*</t>
    </r>
  </si>
  <si>
    <t>Sendast til bispedømekontoret seinast innan utløpet av månaden etter rekningsmånaden</t>
  </si>
  <si>
    <t>OVERFØRT FRÅ DETALJARK</t>
  </si>
  <si>
    <r>
      <t>SKATTEPLIKTIG GODTGJ.</t>
    </r>
    <r>
      <rPr>
        <b/>
        <sz val="9"/>
        <rFont val="Arial"/>
        <family val="2"/>
      </rPr>
      <t xml:space="preserve"> (HEIM - FAST ARB.PLASS)</t>
    </r>
  </si>
  <si>
    <t>SKATTEFRI GODTGJERSLE</t>
  </si>
  <si>
    <t>km. eigen bil</t>
  </si>
  <si>
    <t>anna eige skyssmiddel (type)</t>
  </si>
  <si>
    <t>km. anna skyssm.</t>
  </si>
  <si>
    <t>reise-utlegg (beløp)</t>
  </si>
  <si>
    <t>km
med-pass.</t>
  </si>
  <si>
    <t>km. 
anna skyssm.</t>
  </si>
  <si>
    <t>reise-
utlegg
(beløp)</t>
  </si>
  <si>
    <t>Detaljark 1</t>
  </si>
  <si>
    <t>Detaljark 2</t>
  </si>
  <si>
    <t>Detaljark 3</t>
  </si>
  <si>
    <t>Detaljark 4</t>
  </si>
  <si>
    <t>Detaljark 5</t>
  </si>
  <si>
    <t>Detaljark 6</t>
  </si>
  <si>
    <t>Totalar denne mnd</t>
  </si>
  <si>
    <t>Tidl. køyrte km. i år</t>
  </si>
  <si>
    <t>Tot. køyrte km. i år</t>
  </si>
  <si>
    <t>Underskrifta til reknings-utskrivaren</t>
  </si>
  <si>
    <t>Dato</t>
  </si>
  <si>
    <t>Eg går med på at ev. skuldig sum kan trekkast i løn</t>
  </si>
  <si>
    <t>BUDSJETT-DISPONERING</t>
  </si>
  <si>
    <t>Underskrift</t>
  </si>
  <si>
    <t>ATTESTASJON</t>
  </si>
  <si>
    <t>Månadsrekning reiser presteskapet - detaljark</t>
  </si>
  <si>
    <t>Mnd./år</t>
  </si>
  <si>
    <t>Ark</t>
  </si>
  <si>
    <t>av</t>
  </si>
  <si>
    <t>Etternamn, førenamn</t>
  </si>
  <si>
    <t>Ansatt nr.</t>
  </si>
  <si>
    <t>FRÅ</t>
  </si>
  <si>
    <t>TIL</t>
  </si>
  <si>
    <t>REISA SITT FØREMÅL 
(oppgi her og namn på eventuelle medpassasjerar)</t>
  </si>
  <si>
    <r>
      <t>SKATTEPLIKTIG GODTGJ.</t>
    </r>
    <r>
      <rPr>
        <sz val="9"/>
        <rFont val="Arial"/>
        <family val="2"/>
      </rPr>
      <t xml:space="preserve">
(HEIM - FAST ARB.PLASS)</t>
    </r>
  </si>
  <si>
    <t>km. anna skyssm</t>
  </si>
  <si>
    <t>reise-utlegg</t>
  </si>
  <si>
    <t>Reiseutlegg</t>
  </si>
  <si>
    <t>Kl.</t>
  </si>
  <si>
    <t>Stad</t>
  </si>
  <si>
    <t>Kva slags</t>
  </si>
  <si>
    <t>Beløp</t>
  </si>
  <si>
    <t>Moped</t>
  </si>
  <si>
    <t>Sykkel / gange</t>
  </si>
  <si>
    <t>TOTALER</t>
  </si>
  <si>
    <t>Velg verdi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</si>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</sst>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/mm"/>
    <numFmt numFmtId="165" formatCode="0000&quot;.&quot;00&quot;.&quot;00000"/>
    <numFmt numFmtId="166" formatCode="0000000"/>
    <numFmt numFmtId="167" formatCode="0000"/>
    <numFmt numFmtId="168" formatCode="0000&quot; &quot;0000"/>
    <numFmt numFmtId="169" formatCode="0000&quot; &quot;000"/>
    <numFmt numFmtId="170" formatCode="mmm\.\ yy"/>
    <numFmt numFmtId="171" formatCode="[&lt;=9999]0000;General"/>
  </numFmts>
  <fonts count="23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7" xfId="0" applyFont="1" applyBorder="1"/>
    <xf numFmtId="0" fontId="4" fillId="0" borderId="8" xfId="0" applyFont="1" applyBorder="1"/>
    <xf numFmtId="0" fontId="9" fillId="0" borderId="0" xfId="0" applyFont="1"/>
    <xf numFmtId="0" fontId="8" fillId="0" borderId="0" xfId="0" applyFont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14" fontId="5" fillId="0" borderId="0" xfId="0" applyNumberFormat="1" applyFont="1" applyAlignment="1">
      <alignment vertical="top"/>
    </xf>
    <xf numFmtId="2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top"/>
    </xf>
    <xf numFmtId="20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1" fontId="7" fillId="0" borderId="9" xfId="0" applyNumberFormat="1" applyFont="1" applyBorder="1" applyAlignment="1">
      <alignment vertical="top"/>
    </xf>
    <xf numFmtId="0" fontId="6" fillId="0" borderId="10" xfId="0" applyFont="1" applyBorder="1"/>
    <xf numFmtId="1" fontId="5" fillId="0" borderId="0" xfId="0" applyNumberFormat="1" applyFont="1"/>
    <xf numFmtId="1" fontId="4" fillId="0" borderId="0" xfId="0" applyNumberFormat="1" applyFont="1"/>
    <xf numFmtId="1" fontId="8" fillId="0" borderId="0" xfId="0" applyNumberFormat="1" applyFont="1"/>
    <xf numFmtId="0" fontId="7" fillId="0" borderId="1" xfId="0" applyFont="1" applyBorder="1"/>
    <xf numFmtId="0" fontId="7" fillId="0" borderId="11" xfId="0" applyFont="1" applyBorder="1"/>
    <xf numFmtId="1" fontId="7" fillId="0" borderId="1" xfId="0" applyNumberFormat="1" applyFont="1" applyBorder="1"/>
    <xf numFmtId="0" fontId="7" fillId="0" borderId="0" xfId="0" applyFont="1"/>
    <xf numFmtId="0" fontId="10" fillId="0" borderId="6" xfId="0" applyFont="1" applyBorder="1"/>
    <xf numFmtId="166" fontId="10" fillId="0" borderId="6" xfId="0" applyNumberFormat="1" applyFont="1" applyBorder="1"/>
    <xf numFmtId="167" fontId="10" fillId="0" borderId="6" xfId="0" applyNumberFormat="1" applyFont="1" applyBorder="1"/>
    <xf numFmtId="168" fontId="10" fillId="0" borderId="6" xfId="0" applyNumberFormat="1" applyFont="1" applyBorder="1"/>
    <xf numFmtId="167" fontId="0" fillId="0" borderId="0" xfId="0" applyNumberFormat="1"/>
    <xf numFmtId="168" fontId="0" fillId="0" borderId="0" xfId="0" applyNumberFormat="1"/>
    <xf numFmtId="169" fontId="10" fillId="0" borderId="6" xfId="0" applyNumberFormat="1" applyFont="1" applyBorder="1"/>
    <xf numFmtId="169" fontId="0" fillId="0" borderId="0" xfId="0" applyNumberFormat="1"/>
    <xf numFmtId="2" fontId="5" fillId="0" borderId="0" xfId="0" applyNumberFormat="1" applyFont="1"/>
    <xf numFmtId="1" fontId="7" fillId="0" borderId="11" xfId="0" applyNumberFormat="1" applyFont="1" applyBorder="1"/>
    <xf numFmtId="0" fontId="11" fillId="0" borderId="0" xfId="0" applyFont="1" applyAlignment="1">
      <alignment horizontal="left" vertical="top" wrapText="1"/>
    </xf>
    <xf numFmtId="17" fontId="0" fillId="0" borderId="0" xfId="0" applyNumberFormat="1"/>
    <xf numFmtId="164" fontId="7" fillId="2" borderId="1" xfId="0" applyNumberFormat="1" applyFont="1" applyFill="1" applyBorder="1" applyAlignment="1" applyProtection="1">
      <alignment horizontal="left" vertical="top"/>
      <protection locked="0"/>
    </xf>
    <xf numFmtId="20" fontId="7" fillId="2" borderId="1" xfId="0" applyNumberFormat="1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20" fontId="7" fillId="2" borderId="12" xfId="0" applyNumberFormat="1" applyFont="1" applyFill="1" applyBorder="1" applyAlignment="1" applyProtection="1">
      <alignment horizontal="left" vertical="top"/>
      <protection locked="0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1" fontId="7" fillId="2" borderId="13" xfId="0" applyNumberFormat="1" applyFont="1" applyFill="1" applyBorder="1" applyAlignment="1" applyProtection="1">
      <alignment horizontal="right" vertical="top" wrapText="1"/>
      <protection locked="0"/>
    </xf>
    <xf numFmtId="1" fontId="7" fillId="2" borderId="1" xfId="0" applyNumberFormat="1" applyFont="1" applyFill="1" applyBorder="1" applyAlignment="1" applyProtection="1">
      <alignment horizontal="right" vertical="top"/>
      <protection locked="0"/>
    </xf>
    <xf numFmtId="1" fontId="7" fillId="2" borderId="4" xfId="0" applyNumberFormat="1" applyFont="1" applyFill="1" applyBorder="1" applyAlignment="1" applyProtection="1">
      <alignment horizontal="right" vertical="top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" fontId="7" fillId="2" borderId="1" xfId="0" applyNumberFormat="1" applyFont="1" applyFill="1" applyBorder="1" applyAlignment="1" applyProtection="1">
      <alignment vertical="top"/>
      <protection locked="0"/>
    </xf>
    <xf numFmtId="1" fontId="7" fillId="2" borderId="10" xfId="0" applyNumberFormat="1" applyFont="1" applyFill="1" applyBorder="1" applyAlignment="1" applyProtection="1">
      <alignment horizontal="right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1" fontId="7" fillId="2" borderId="10" xfId="0" applyNumberFormat="1" applyFont="1" applyFill="1" applyBorder="1" applyAlignment="1" applyProtection="1">
      <alignment vertical="top"/>
      <protection locked="0"/>
    </xf>
    <xf numFmtId="0" fontId="5" fillId="0" borderId="14" xfId="0" applyFont="1" applyBorder="1"/>
    <xf numFmtId="0" fontId="0" fillId="0" borderId="15" xfId="0" applyBorder="1"/>
    <xf numFmtId="1" fontId="7" fillId="0" borderId="16" xfId="0" applyNumberFormat="1" applyFont="1" applyBorder="1"/>
    <xf numFmtId="1" fontId="7" fillId="0" borderId="17" xfId="0" applyNumberFormat="1" applyFont="1" applyBorder="1"/>
    <xf numFmtId="1" fontId="7" fillId="0" borderId="18" xfId="0" applyNumberFormat="1" applyFont="1" applyBorder="1"/>
    <xf numFmtId="1" fontId="7" fillId="0" borderId="19" xfId="0" applyNumberFormat="1" applyFont="1" applyBorder="1"/>
    <xf numFmtId="1" fontId="7" fillId="0" borderId="20" xfId="0" applyNumberFormat="1" applyFont="1" applyBorder="1"/>
    <xf numFmtId="1" fontId="7" fillId="0" borderId="21" xfId="0" applyNumberFormat="1" applyFont="1" applyBorder="1"/>
    <xf numFmtId="1" fontId="7" fillId="0" borderId="23" xfId="0" applyNumberFormat="1" applyFont="1" applyBorder="1"/>
    <xf numFmtId="1" fontId="7" fillId="0" borderId="24" xfId="0" applyNumberFormat="1" applyFont="1" applyBorder="1"/>
    <xf numFmtId="167" fontId="0" fillId="0" borderId="0" xfId="0" quotePrefix="1" applyNumberFormat="1" applyAlignment="1">
      <alignment horizontal="right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1" fontId="7" fillId="2" borderId="13" xfId="0" applyNumberFormat="1" applyFont="1" applyFill="1" applyBorder="1" applyAlignment="1" applyProtection="1">
      <alignment horizontal="right" vertical="top"/>
      <protection locked="0"/>
    </xf>
    <xf numFmtId="1" fontId="7" fillId="0" borderId="25" xfId="0" applyNumberFormat="1" applyFont="1" applyBorder="1" applyAlignment="1">
      <alignment vertical="top"/>
    </xf>
    <xf numFmtId="1" fontId="7" fillId="2" borderId="16" xfId="0" applyNumberFormat="1" applyFont="1" applyFill="1" applyBorder="1" applyAlignment="1" applyProtection="1">
      <alignment horizontal="right" vertical="top" wrapText="1"/>
      <protection locked="0"/>
    </xf>
    <xf numFmtId="1" fontId="7" fillId="2" borderId="26" xfId="0" applyNumberFormat="1" applyFont="1" applyFill="1" applyBorder="1" applyAlignment="1" applyProtection="1">
      <alignment horizontal="right" vertical="top" wrapText="1"/>
      <protection locked="0"/>
    </xf>
    <xf numFmtId="1" fontId="7" fillId="2" borderId="18" xfId="0" applyNumberFormat="1" applyFont="1" applyFill="1" applyBorder="1" applyAlignment="1" applyProtection="1">
      <alignment horizontal="right" vertical="top" wrapText="1"/>
      <protection locked="0"/>
    </xf>
    <xf numFmtId="0" fontId="7" fillId="2" borderId="27" xfId="0" applyFont="1" applyFill="1" applyBorder="1" applyAlignment="1" applyProtection="1">
      <alignment horizontal="left" vertical="top" wrapText="1"/>
      <protection locked="0"/>
    </xf>
    <xf numFmtId="1" fontId="7" fillId="2" borderId="27" xfId="0" applyNumberFormat="1" applyFont="1" applyFill="1" applyBorder="1" applyAlignment="1" applyProtection="1">
      <alignment horizontal="right" vertical="top" wrapText="1"/>
      <protection locked="0"/>
    </xf>
    <xf numFmtId="1" fontId="7" fillId="2" borderId="28" xfId="0" applyNumberFormat="1" applyFont="1" applyFill="1" applyBorder="1" applyAlignment="1" applyProtection="1">
      <alignment horizontal="right" vertical="top" wrapText="1"/>
      <protection locked="0"/>
    </xf>
    <xf numFmtId="1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7" fillId="0" borderId="0" xfId="0" applyFont="1"/>
    <xf numFmtId="0" fontId="17" fillId="0" borderId="2" xfId="0" applyFont="1" applyBorder="1"/>
    <xf numFmtId="0" fontId="17" fillId="0" borderId="29" xfId="0" applyFont="1" applyBorder="1"/>
    <xf numFmtId="0" fontId="15" fillId="0" borderId="0" xfId="0" applyFont="1" applyAlignment="1">
      <alignment vertical="center"/>
    </xf>
    <xf numFmtId="0" fontId="7" fillId="2" borderId="23" xfId="0" applyFont="1" applyFill="1" applyBorder="1" applyProtection="1">
      <protection locked="0"/>
    </xf>
    <xf numFmtId="1" fontId="7" fillId="0" borderId="30" xfId="0" applyNumberFormat="1" applyFont="1" applyBorder="1"/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1" fontId="0" fillId="0" borderId="1" xfId="0" applyNumberFormat="1" applyBorder="1"/>
    <xf numFmtId="1" fontId="7" fillId="0" borderId="43" xfId="0" applyNumberFormat="1" applyFont="1" applyBorder="1"/>
    <xf numFmtId="0" fontId="0" fillId="0" borderId="46" xfId="0" applyBorder="1"/>
    <xf numFmtId="1" fontId="7" fillId="0" borderId="47" xfId="0" applyNumberFormat="1" applyFont="1" applyBorder="1"/>
    <xf numFmtId="14" fontId="5" fillId="2" borderId="5" xfId="0" applyNumberFormat="1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5" fontId="18" fillId="2" borderId="12" xfId="0" applyNumberFormat="1" applyFont="1" applyFill="1" applyBorder="1" applyAlignment="1" applyProtection="1">
      <alignment horizontal="left" vertical="center" wrapText="1"/>
      <protection locked="0"/>
    </xf>
    <xf numFmtId="165" fontId="18" fillId="2" borderId="31" xfId="0" applyNumberFormat="1" applyFont="1" applyFill="1" applyBorder="1" applyAlignment="1" applyProtection="1">
      <alignment horizontal="left" vertical="center" wrapText="1"/>
      <protection locked="0"/>
    </xf>
    <xf numFmtId="165" fontId="18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1" applyFont="1" applyBorder="1" applyAlignment="1">
      <alignment horizontal="left"/>
    </xf>
    <xf numFmtId="0" fontId="17" fillId="0" borderId="13" xfId="1" applyFont="1" applyBorder="1" applyAlignment="1">
      <alignment horizontal="left"/>
    </xf>
    <xf numFmtId="0" fontId="18" fillId="3" borderId="1" xfId="0" applyFont="1" applyFill="1" applyBorder="1" applyAlignment="1">
      <alignment vertical="center" wrapText="1"/>
    </xf>
    <xf numFmtId="171" fontId="18" fillId="0" borderId="42" xfId="0" applyNumberFormat="1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12" fillId="0" borderId="2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top"/>
    </xf>
    <xf numFmtId="0" fontId="20" fillId="0" borderId="12" xfId="1" applyFont="1" applyBorder="1" applyAlignment="1">
      <alignment horizontal="left"/>
    </xf>
    <xf numFmtId="0" fontId="20" fillId="0" borderId="31" xfId="1" applyFont="1" applyBorder="1" applyAlignment="1">
      <alignment horizontal="left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1" fillId="0" borderId="2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19" fillId="2" borderId="12" xfId="0" applyNumberFormat="1" applyFont="1" applyFill="1" applyBorder="1" applyAlignment="1" applyProtection="1">
      <alignment horizontal="left" vertical="center" wrapText="1"/>
      <protection locked="0"/>
    </xf>
    <xf numFmtId="1" fontId="19" fillId="2" borderId="31" xfId="0" applyNumberFormat="1" applyFont="1" applyFill="1" applyBorder="1" applyAlignment="1" applyProtection="1">
      <alignment horizontal="left" vertical="center" wrapText="1"/>
      <protection locked="0"/>
    </xf>
    <xf numFmtId="1" fontId="19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3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4" xfId="0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4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2" fillId="0" borderId="0" xfId="0" applyFont="1" applyAlignment="1"/>
    <xf numFmtId="171" fontId="18" fillId="0" borderId="42" xfId="0" applyNumberFormat="1" applyFont="1" applyBorder="1" applyAlignment="1"/>
    <xf numFmtId="0" fontId="5" fillId="0" borderId="16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0" fontId="5" fillId="0" borderId="18" xfId="0" applyFont="1" applyBorder="1" applyAlignment="1"/>
    <xf numFmtId="0" fontId="5" fillId="0" borderId="11" xfId="0" applyFont="1" applyBorder="1" applyAlignment="1"/>
    <xf numFmtId="0" fontId="5" fillId="0" borderId="45" xfId="0" applyFont="1" applyBorder="1" applyAlignment="1"/>
    <xf numFmtId="0" fontId="4" fillId="2" borderId="6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6" fillId="0" borderId="1" xfId="0" applyFont="1" applyBorder="1" applyAlignment="1"/>
    <xf numFmtId="170" fontId="2" fillId="0" borderId="0" xfId="0" applyNumberFormat="1" applyFont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</cellXfs>
  <cellStyles count="2">
    <cellStyle name="Normal" xfId="0" builtinId="0"/>
    <cellStyle name="Normal 2" xfId="1" xr:uid="{DCF870B8-E8FB-49AA-82C8-79A2E6576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18</xdr:row>
      <xdr:rowOff>9525</xdr:rowOff>
    </xdr:from>
    <xdr:to>
      <xdr:col>3</xdr:col>
      <xdr:colOff>190500</xdr:colOff>
      <xdr:row>19</xdr:row>
      <xdr:rowOff>85725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466850" y="29908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19</xdr:row>
      <xdr:rowOff>104775</xdr:rowOff>
    </xdr:from>
    <xdr:to>
      <xdr:col>6</xdr:col>
      <xdr:colOff>333375</xdr:colOff>
      <xdr:row>19</xdr:row>
      <xdr:rowOff>104775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466850" y="3200400"/>
          <a:ext cx="165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404495</xdr:colOff>
      <xdr:row>18</xdr:row>
      <xdr:rowOff>149225</xdr:rowOff>
    </xdr:from>
    <xdr:to>
      <xdr:col>4</xdr:col>
      <xdr:colOff>542552</xdr:colOff>
      <xdr:row>19</xdr:row>
      <xdr:rowOff>76317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76145" y="3092450"/>
          <a:ext cx="138057" cy="794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n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  <a:endParaRPr lang="nn-NO"/>
        </a:p>
      </xdr:txBody>
    </xdr:sp>
    <xdr:clientData/>
  </xdr:twoCellAnchor>
  <xdr:twoCellAnchor editAs="oneCell">
    <xdr:from>
      <xdr:col>0</xdr:col>
      <xdr:colOff>371475</xdr:colOff>
      <xdr:row>0</xdr:row>
      <xdr:rowOff>149225</xdr:rowOff>
    </xdr:from>
    <xdr:to>
      <xdr:col>0</xdr:col>
      <xdr:colOff>933450</xdr:colOff>
      <xdr:row>1</xdr:row>
      <xdr:rowOff>515973</xdr:rowOff>
    </xdr:to>
    <xdr:pic>
      <xdr:nvPicPr>
        <xdr:cNvPr id="5" name="Bild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9225"/>
          <a:ext cx="561975" cy="71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E60"/>
  <sheetViews>
    <sheetView workbookViewId="0"/>
  </sheetViews>
  <sheetFormatPr defaultColWidth="11.42578125" defaultRowHeight="13.15"/>
  <cols>
    <col min="1" max="1" width="22.42578125" bestFit="1" customWidth="1"/>
    <col min="2" max="2" width="8.5703125" bestFit="1" customWidth="1"/>
    <col min="3" max="3" width="12" style="48" bestFit="1" customWidth="1"/>
    <col min="4" max="4" width="8.42578125" bestFit="1" customWidth="1"/>
    <col min="5" max="5" width="9.5703125" bestFit="1" customWidth="1"/>
    <col min="7" max="7" width="14.140625" bestFit="1" customWidth="1"/>
  </cols>
  <sheetData>
    <row r="1" spans="1:5">
      <c r="A1" s="41" t="s">
        <v>0</v>
      </c>
      <c r="B1" s="42" t="s">
        <v>1</v>
      </c>
      <c r="C1" s="47" t="s">
        <v>2</v>
      </c>
      <c r="D1" s="43" t="s">
        <v>3</v>
      </c>
      <c r="E1" s="44" t="s">
        <v>4</v>
      </c>
    </row>
    <row r="2" spans="1:5">
      <c r="A2" t="s">
        <v>5</v>
      </c>
      <c r="B2" s="76">
        <v>2001</v>
      </c>
      <c r="D2" s="45"/>
      <c r="E2" s="46"/>
    </row>
    <row r="3" spans="1:5">
      <c r="A3" t="s">
        <v>6</v>
      </c>
      <c r="B3" s="45">
        <v>2101</v>
      </c>
      <c r="C3" s="48">
        <f>B3*1000</f>
        <v>2101000</v>
      </c>
      <c r="D3" s="45">
        <v>6551</v>
      </c>
      <c r="E3" s="46">
        <v>3411231</v>
      </c>
    </row>
    <row r="4" spans="1:5">
      <c r="A4" t="s">
        <v>7</v>
      </c>
      <c r="B4" s="45">
        <v>2201</v>
      </c>
      <c r="C4" s="48">
        <f t="shared" ref="C4:C18" si="0">B4*1000</f>
        <v>2201000</v>
      </c>
      <c r="D4" s="45">
        <v>6551</v>
      </c>
      <c r="E4" s="46">
        <v>3411231</v>
      </c>
    </row>
    <row r="5" spans="1:5">
      <c r="A5" t="s">
        <v>8</v>
      </c>
      <c r="B5" s="45">
        <v>2301</v>
      </c>
      <c r="C5" s="48">
        <f t="shared" si="0"/>
        <v>2301000</v>
      </c>
      <c r="D5" s="45">
        <v>6551</v>
      </c>
      <c r="E5" s="46">
        <v>3411231</v>
      </c>
    </row>
    <row r="6" spans="1:5">
      <c r="A6" t="s">
        <v>9</v>
      </c>
      <c r="B6" s="45">
        <v>2401</v>
      </c>
      <c r="C6" s="48">
        <f t="shared" si="0"/>
        <v>2401000</v>
      </c>
      <c r="D6" s="45">
        <v>6551</v>
      </c>
      <c r="E6" s="46">
        <v>3411231</v>
      </c>
    </row>
    <row r="7" spans="1:5">
      <c r="A7" t="s">
        <v>10</v>
      </c>
      <c r="B7" s="45">
        <v>2501</v>
      </c>
      <c r="C7" s="48">
        <f t="shared" si="0"/>
        <v>2501000</v>
      </c>
      <c r="D7" s="45">
        <v>6551</v>
      </c>
      <c r="E7" s="46">
        <v>3411231</v>
      </c>
    </row>
    <row r="8" spans="1:5">
      <c r="A8" t="s">
        <v>11</v>
      </c>
      <c r="B8" s="45">
        <v>2601</v>
      </c>
      <c r="C8" s="48">
        <f t="shared" si="0"/>
        <v>2601000</v>
      </c>
      <c r="D8" s="45">
        <v>6551</v>
      </c>
      <c r="E8" s="46">
        <v>3411231</v>
      </c>
    </row>
    <row r="9" spans="1:5">
      <c r="A9" t="s">
        <v>12</v>
      </c>
      <c r="B9" s="45">
        <v>2701</v>
      </c>
      <c r="C9" s="48">
        <f t="shared" si="0"/>
        <v>2701000</v>
      </c>
      <c r="D9" s="45">
        <v>6551</v>
      </c>
      <c r="E9" s="46">
        <v>3411231</v>
      </c>
    </row>
    <row r="10" spans="1:5">
      <c r="A10" t="s">
        <v>13</v>
      </c>
      <c r="B10" s="45">
        <v>2801</v>
      </c>
      <c r="C10" s="48">
        <f t="shared" si="0"/>
        <v>2801000</v>
      </c>
      <c r="D10" s="45">
        <v>6551</v>
      </c>
      <c r="E10" s="46">
        <v>3411231</v>
      </c>
    </row>
    <row r="11" spans="1:5">
      <c r="A11" t="s">
        <v>14</v>
      </c>
      <c r="B11" s="45">
        <v>2901</v>
      </c>
      <c r="C11" s="48">
        <f t="shared" si="0"/>
        <v>2901000</v>
      </c>
      <c r="D11" s="45">
        <v>6551</v>
      </c>
      <c r="E11" s="46">
        <v>3411231</v>
      </c>
    </row>
    <row r="12" spans="1:5">
      <c r="A12" t="s">
        <v>15</v>
      </c>
      <c r="B12" s="45">
        <v>3001</v>
      </c>
      <c r="C12" s="48">
        <f t="shared" si="0"/>
        <v>3001000</v>
      </c>
      <c r="D12" s="45">
        <v>6551</v>
      </c>
      <c r="E12" s="46">
        <v>3411231</v>
      </c>
    </row>
    <row r="13" spans="1:5">
      <c r="A13" t="s">
        <v>16</v>
      </c>
      <c r="B13" s="45">
        <v>3101</v>
      </c>
      <c r="C13" s="48">
        <f t="shared" si="0"/>
        <v>3101000</v>
      </c>
      <c r="D13" s="45">
        <v>6551</v>
      </c>
      <c r="E13" s="46">
        <v>3411231</v>
      </c>
    </row>
    <row r="14" spans="1:5">
      <c r="A14" t="s">
        <v>17</v>
      </c>
      <c r="B14" s="45">
        <v>3201</v>
      </c>
      <c r="C14" s="48">
        <f t="shared" si="0"/>
        <v>3201000</v>
      </c>
      <c r="D14" s="45">
        <v>6551</v>
      </c>
      <c r="E14" s="46">
        <v>3411231</v>
      </c>
    </row>
    <row r="15" spans="1:5">
      <c r="A15" t="s">
        <v>18</v>
      </c>
      <c r="B15" s="45">
        <v>3301</v>
      </c>
      <c r="C15" s="48">
        <f t="shared" si="0"/>
        <v>3301000</v>
      </c>
      <c r="D15" s="45">
        <v>6551</v>
      </c>
      <c r="E15" s="46">
        <v>3411231</v>
      </c>
    </row>
    <row r="16" spans="1:5">
      <c r="A16" t="s">
        <v>19</v>
      </c>
      <c r="B16" s="45">
        <v>3905</v>
      </c>
      <c r="C16" s="48">
        <f>B16*1000</f>
        <v>3905000</v>
      </c>
      <c r="D16" s="45">
        <v>6551</v>
      </c>
      <c r="E16" s="46">
        <v>3411231</v>
      </c>
    </row>
    <row r="17" spans="1:5">
      <c r="A17" t="s">
        <v>20</v>
      </c>
      <c r="B17" s="45">
        <v>3901</v>
      </c>
      <c r="C17" s="48">
        <f t="shared" si="0"/>
        <v>3901000</v>
      </c>
      <c r="D17" s="45">
        <v>6551</v>
      </c>
      <c r="E17" s="46">
        <v>3411231</v>
      </c>
    </row>
    <row r="18" spans="1:5">
      <c r="A18" t="s">
        <v>21</v>
      </c>
      <c r="B18" s="45">
        <v>3903</v>
      </c>
      <c r="C18" s="48">
        <f t="shared" si="0"/>
        <v>3903000</v>
      </c>
      <c r="D18" s="45">
        <v>6557</v>
      </c>
      <c r="E18" s="46">
        <v>3411231</v>
      </c>
    </row>
    <row r="30" spans="1:5">
      <c r="A30" s="41" t="s">
        <v>22</v>
      </c>
    </row>
    <row r="31" spans="1:5">
      <c r="A31" t="s">
        <v>23</v>
      </c>
    </row>
    <row r="32" spans="1:5">
      <c r="A32" t="s">
        <v>24</v>
      </c>
    </row>
    <row r="33" spans="1:1">
      <c r="A33" t="s">
        <v>25</v>
      </c>
    </row>
    <row r="34" spans="1:1">
      <c r="A34" t="s">
        <v>26</v>
      </c>
    </row>
    <row r="35" spans="1:1">
      <c r="A35" t="s">
        <v>27</v>
      </c>
    </row>
    <row r="36" spans="1:1">
      <c r="A36" t="s">
        <v>28</v>
      </c>
    </row>
    <row r="41" spans="1:1">
      <c r="A41" t="s">
        <v>29</v>
      </c>
    </row>
    <row r="42" spans="1:1">
      <c r="A42" s="52">
        <v>40330</v>
      </c>
    </row>
    <row r="43" spans="1:1">
      <c r="A43" s="52">
        <v>40360</v>
      </c>
    </row>
    <row r="44" spans="1:1">
      <c r="A44" s="52">
        <v>40391</v>
      </c>
    </row>
    <row r="45" spans="1:1">
      <c r="A45" s="52">
        <v>40422</v>
      </c>
    </row>
    <row r="46" spans="1:1">
      <c r="A46" s="52">
        <v>40452</v>
      </c>
    </row>
    <row r="47" spans="1:1">
      <c r="A47" s="52">
        <v>40483</v>
      </c>
    </row>
    <row r="48" spans="1:1">
      <c r="A48" s="52">
        <v>40513</v>
      </c>
    </row>
    <row r="49" spans="1:1">
      <c r="A49" s="52">
        <v>40544</v>
      </c>
    </row>
    <row r="50" spans="1:1">
      <c r="A50" s="52">
        <v>40575</v>
      </c>
    </row>
    <row r="51" spans="1:1">
      <c r="A51" s="52">
        <v>40603</v>
      </c>
    </row>
    <row r="52" spans="1:1">
      <c r="A52" s="52">
        <v>40634</v>
      </c>
    </row>
    <row r="53" spans="1:1">
      <c r="A53" s="52">
        <v>40664</v>
      </c>
    </row>
    <row r="54" spans="1:1">
      <c r="A54" s="52">
        <v>40695</v>
      </c>
    </row>
    <row r="55" spans="1:1">
      <c r="A55" s="52">
        <v>40725</v>
      </c>
    </row>
    <row r="56" spans="1:1">
      <c r="A56" s="52">
        <v>40756</v>
      </c>
    </row>
    <row r="57" spans="1:1">
      <c r="A57" s="52">
        <v>40787</v>
      </c>
    </row>
    <row r="58" spans="1:1">
      <c r="A58" s="52">
        <v>40817</v>
      </c>
    </row>
    <row r="59" spans="1:1">
      <c r="A59" s="52">
        <v>40848</v>
      </c>
    </row>
    <row r="60" spans="1:1">
      <c r="A60" s="52">
        <v>40878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9"/>
  <dimension ref="A2:C28"/>
  <sheetViews>
    <sheetView workbookViewId="0">
      <selection activeCell="A3" sqref="A3"/>
    </sheetView>
  </sheetViews>
  <sheetFormatPr defaultColWidth="11.42578125" defaultRowHeight="13.15"/>
  <cols>
    <col min="1" max="1" width="30" bestFit="1" customWidth="1"/>
  </cols>
  <sheetData>
    <row r="2" spans="1:3" ht="15.6">
      <c r="A2" s="88" t="s">
        <v>56</v>
      </c>
      <c r="C2" s="88" t="s">
        <v>105</v>
      </c>
    </row>
    <row r="3" spans="1:3" ht="15.6">
      <c r="A3" s="88" t="s">
        <v>106</v>
      </c>
      <c r="C3" s="52">
        <v>43983</v>
      </c>
    </row>
    <row r="4" spans="1:3" ht="15.6">
      <c r="A4" s="88" t="s">
        <v>107</v>
      </c>
      <c r="C4" s="52">
        <v>44013</v>
      </c>
    </row>
    <row r="5" spans="1:3" ht="15.6">
      <c r="A5" s="88" t="s">
        <v>108</v>
      </c>
      <c r="C5" s="52">
        <v>44044</v>
      </c>
    </row>
    <row r="6" spans="1:3" ht="15.6">
      <c r="A6" s="88" t="s">
        <v>109</v>
      </c>
      <c r="C6" s="52">
        <v>44075</v>
      </c>
    </row>
    <row r="7" spans="1:3" ht="15.6">
      <c r="A7" s="88" t="s">
        <v>110</v>
      </c>
      <c r="C7" s="52">
        <v>44105</v>
      </c>
    </row>
    <row r="8" spans="1:3" ht="15.6">
      <c r="A8" s="88" t="s">
        <v>111</v>
      </c>
      <c r="C8" s="52">
        <v>44136</v>
      </c>
    </row>
    <row r="9" spans="1:3" ht="15.6">
      <c r="A9" s="88" t="s">
        <v>112</v>
      </c>
      <c r="C9" s="52">
        <v>44166</v>
      </c>
    </row>
    <row r="10" spans="1:3" ht="15.6">
      <c r="A10" s="88" t="s">
        <v>113</v>
      </c>
      <c r="C10" s="52">
        <v>44197</v>
      </c>
    </row>
    <row r="11" spans="1:3" ht="15.6">
      <c r="A11" s="89" t="s">
        <v>114</v>
      </c>
      <c r="C11" s="52">
        <v>44228</v>
      </c>
    </row>
    <row r="12" spans="1:3" ht="15.6">
      <c r="A12" s="90" t="s">
        <v>115</v>
      </c>
      <c r="C12" s="52">
        <v>44256</v>
      </c>
    </row>
    <row r="13" spans="1:3" ht="15.6">
      <c r="A13" s="90" t="s">
        <v>116</v>
      </c>
      <c r="C13" s="52">
        <v>44287</v>
      </c>
    </row>
    <row r="14" spans="1:3" ht="15.6">
      <c r="A14" s="90" t="s">
        <v>117</v>
      </c>
      <c r="C14" s="52">
        <v>44317</v>
      </c>
    </row>
    <row r="15" spans="1:3" ht="15.6">
      <c r="A15" s="90" t="s">
        <v>118</v>
      </c>
      <c r="C15" s="52">
        <v>44348</v>
      </c>
    </row>
    <row r="16" spans="1:3">
      <c r="C16" s="52">
        <v>44378</v>
      </c>
    </row>
    <row r="17" spans="3:3">
      <c r="C17" s="52">
        <v>44409</v>
      </c>
    </row>
    <row r="18" spans="3:3">
      <c r="C18" s="52">
        <v>44440</v>
      </c>
    </row>
    <row r="19" spans="3:3">
      <c r="C19" s="52">
        <v>44470</v>
      </c>
    </row>
    <row r="20" spans="3:3">
      <c r="C20" s="52">
        <v>44501</v>
      </c>
    </row>
    <row r="21" spans="3:3">
      <c r="C21" s="52">
        <v>44531</v>
      </c>
    </row>
    <row r="22" spans="3:3">
      <c r="C22" s="52">
        <v>44562</v>
      </c>
    </row>
    <row r="23" spans="3:3">
      <c r="C23" s="52">
        <v>44593</v>
      </c>
    </row>
    <row r="24" spans="3:3">
      <c r="C24" s="52">
        <v>44621</v>
      </c>
    </row>
    <row r="25" spans="3:3">
      <c r="C25" s="52">
        <v>44652</v>
      </c>
    </row>
    <row r="26" spans="3:3">
      <c r="C26" s="52">
        <v>44682</v>
      </c>
    </row>
    <row r="27" spans="3:3">
      <c r="C27" s="52">
        <v>44713</v>
      </c>
    </row>
    <row r="28" spans="3:3">
      <c r="C28" s="52">
        <v>44743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G33"/>
  <sheetViews>
    <sheetView workbookViewId="0">
      <selection activeCell="A22" sqref="A22:XFD25"/>
    </sheetView>
  </sheetViews>
  <sheetFormatPr defaultColWidth="0" defaultRowHeight="13.15" zeroHeight="1"/>
  <cols>
    <col min="1" max="7" width="11.42578125" customWidth="1"/>
  </cols>
  <sheetData>
    <row r="1" spans="1:7" s="9" customFormat="1" ht="17.45">
      <c r="A1" s="183" t="s">
        <v>30</v>
      </c>
      <c r="B1" s="183"/>
      <c r="C1" s="183"/>
      <c r="D1" s="183"/>
      <c r="E1" s="183"/>
      <c r="F1" s="183"/>
      <c r="G1" s="183"/>
    </row>
    <row r="2" spans="1:7" s="9" customFormat="1" ht="11.25" customHeight="1">
      <c r="A2" s="12" t="s">
        <v>31</v>
      </c>
    </row>
    <row r="3" spans="1:7"/>
    <row r="4" spans="1:7">
      <c r="A4" t="s">
        <v>32</v>
      </c>
    </row>
    <row r="5" spans="1:7">
      <c r="A5" t="s">
        <v>33</v>
      </c>
    </row>
    <row r="6" spans="1:7"/>
    <row r="7" spans="1:7">
      <c r="A7" t="s">
        <v>34</v>
      </c>
    </row>
    <row r="8" spans="1:7">
      <c r="A8" t="s">
        <v>35</v>
      </c>
    </row>
    <row r="9" spans="1:7"/>
    <row r="10" spans="1:7">
      <c r="A10" t="s">
        <v>36</v>
      </c>
    </row>
    <row r="11" spans="1:7">
      <c r="A11" t="s">
        <v>37</v>
      </c>
    </row>
    <row r="12" spans="1:7">
      <c r="A12" t="s">
        <v>38</v>
      </c>
    </row>
    <row r="13" spans="1:7"/>
    <row r="14" spans="1:7">
      <c r="A14" t="s">
        <v>39</v>
      </c>
    </row>
    <row r="15" spans="1:7">
      <c r="A15" t="s">
        <v>40</v>
      </c>
    </row>
    <row r="16" spans="1:7">
      <c r="A16" t="s">
        <v>41</v>
      </c>
    </row>
    <row r="17" spans="1:1">
      <c r="A17" t="s">
        <v>42</v>
      </c>
    </row>
    <row r="18" spans="1:1"/>
    <row r="19" spans="1:1">
      <c r="A19" t="s">
        <v>43</v>
      </c>
    </row>
    <row r="20" spans="1:1">
      <c r="A20" t="s">
        <v>44</v>
      </c>
    </row>
    <row r="21" spans="1:1"/>
    <row r="22" spans="1:1"/>
    <row r="23" spans="1:1">
      <c r="A23" s="2" t="s">
        <v>45</v>
      </c>
    </row>
    <row r="24" spans="1:1">
      <c r="A24" s="2" t="s">
        <v>46</v>
      </c>
    </row>
    <row r="25" spans="1:1"/>
    <row r="30" spans="1:1"/>
    <row r="31" spans="1:1"/>
    <row r="32" spans="1:1"/>
    <row r="33"/>
  </sheetData>
  <mergeCells count="1">
    <mergeCell ref="A1:G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B55C-8361-422B-B151-827841655931}">
  <dimension ref="A1:M29"/>
  <sheetViews>
    <sheetView tabSelected="1" zoomScaleNormal="100" workbookViewId="0">
      <selection activeCell="L13" sqref="L13"/>
    </sheetView>
  </sheetViews>
  <sheetFormatPr defaultColWidth="11.42578125" defaultRowHeight="13.15"/>
  <cols>
    <col min="1" max="1" width="20.42578125" customWidth="1"/>
  </cols>
  <sheetData>
    <row r="1" spans="1:13" ht="27.75" customHeight="1">
      <c r="A1" s="144"/>
      <c r="B1" s="145" t="s">
        <v>47</v>
      </c>
      <c r="C1" s="145"/>
      <c r="D1" s="145"/>
      <c r="E1" s="145"/>
      <c r="F1" s="146" t="s">
        <v>48</v>
      </c>
      <c r="G1" s="147"/>
      <c r="H1" s="147"/>
      <c r="I1" s="147"/>
      <c r="J1" s="147"/>
      <c r="K1" s="147"/>
      <c r="L1" s="147"/>
      <c r="M1" s="91"/>
    </row>
    <row r="2" spans="1:13" ht="48.95" customHeight="1">
      <c r="A2" s="144"/>
      <c r="B2" s="145"/>
      <c r="C2" s="145"/>
      <c r="D2" s="145"/>
      <c r="E2" s="145"/>
      <c r="F2" s="147"/>
      <c r="G2" s="147"/>
      <c r="H2" s="147"/>
      <c r="I2" s="147"/>
      <c r="J2" s="147"/>
      <c r="K2" s="147"/>
      <c r="L2" s="147"/>
      <c r="M2" s="91"/>
    </row>
    <row r="4" spans="1:13" s="5" customFormat="1" ht="18" customHeight="1">
      <c r="A4" s="103" t="s">
        <v>49</v>
      </c>
      <c r="B4" s="103"/>
      <c r="C4" s="151"/>
      <c r="D4" s="151"/>
      <c r="E4" s="151"/>
      <c r="F4" s="151"/>
      <c r="G4" s="151"/>
      <c r="H4" s="130" t="s">
        <v>50</v>
      </c>
      <c r="I4" s="130"/>
      <c r="J4" s="148"/>
      <c r="K4" s="149"/>
      <c r="L4" s="150"/>
    </row>
    <row r="5" spans="1:13" s="5" customFormat="1" ht="18" customHeight="1">
      <c r="A5" s="103" t="s">
        <v>51</v>
      </c>
      <c r="B5" s="103"/>
      <c r="C5" s="134"/>
      <c r="D5" s="134"/>
      <c r="E5" s="134"/>
      <c r="F5" s="134"/>
      <c r="G5" s="134"/>
      <c r="H5" s="130" t="s">
        <v>52</v>
      </c>
      <c r="I5" s="130"/>
      <c r="J5" s="134"/>
      <c r="K5" s="134"/>
      <c r="L5" s="134"/>
    </row>
    <row r="6" spans="1:13" s="5" customFormat="1" ht="18" customHeight="1">
      <c r="A6" s="103" t="s">
        <v>53</v>
      </c>
      <c r="B6" s="103"/>
      <c r="C6" s="134"/>
      <c r="D6" s="134"/>
      <c r="E6" s="134"/>
      <c r="F6" s="134"/>
      <c r="G6" s="134"/>
      <c r="H6" s="130" t="s">
        <v>54</v>
      </c>
      <c r="I6" s="130"/>
      <c r="J6" s="118"/>
      <c r="K6" s="119"/>
      <c r="L6" s="120"/>
    </row>
    <row r="7" spans="1:13" s="16" customFormat="1" ht="18" customHeight="1">
      <c r="A7" s="103" t="s">
        <v>55</v>
      </c>
      <c r="B7" s="103"/>
      <c r="C7" s="123" t="s">
        <v>56</v>
      </c>
      <c r="D7" s="123"/>
      <c r="E7" s="123"/>
      <c r="F7" s="123"/>
      <c r="G7" s="123"/>
      <c r="H7" s="130" t="s">
        <v>57</v>
      </c>
      <c r="I7" s="130"/>
      <c r="J7" s="104"/>
      <c r="K7" s="105"/>
      <c r="L7" s="106"/>
    </row>
    <row r="8" spans="1:13" s="16" customFormat="1" ht="18" customHeight="1">
      <c r="A8" s="121" t="s">
        <v>58</v>
      </c>
      <c r="B8" s="122"/>
      <c r="C8" s="123"/>
      <c r="D8" s="123"/>
      <c r="E8" s="123"/>
      <c r="F8" s="123"/>
      <c r="G8" s="123"/>
      <c r="H8" s="132" t="s">
        <v>3</v>
      </c>
      <c r="I8" s="133"/>
      <c r="J8" s="104"/>
      <c r="K8" s="105"/>
      <c r="L8" s="106"/>
    </row>
    <row r="9" spans="1:13" s="5" customFormat="1" ht="21.75" customHeight="1" thickBot="1">
      <c r="A9" s="124" t="s">
        <v>59</v>
      </c>
      <c r="B9" s="184"/>
      <c r="C9" s="184"/>
      <c r="D9" s="184"/>
      <c r="E9" s="184"/>
      <c r="F9" s="184"/>
      <c r="G9" s="184"/>
      <c r="H9" s="184"/>
      <c r="I9" s="184"/>
      <c r="J9" s="13"/>
      <c r="K9" s="3"/>
      <c r="L9" s="2"/>
    </row>
    <row r="10" spans="1:13" s="5" customFormat="1" ht="24.75" customHeight="1" thickBot="1">
      <c r="A10" s="135" t="s">
        <v>60</v>
      </c>
      <c r="B10" s="136"/>
      <c r="C10" s="137"/>
      <c r="D10" s="127" t="s">
        <v>61</v>
      </c>
      <c r="E10" s="128"/>
      <c r="F10" s="128"/>
      <c r="G10" s="129"/>
      <c r="H10" s="141" t="s">
        <v>62</v>
      </c>
      <c r="I10" s="142"/>
      <c r="J10" s="142"/>
      <c r="K10" s="142"/>
      <c r="L10" s="143"/>
    </row>
    <row r="11" spans="1:13" s="15" customFormat="1" ht="30" customHeight="1">
      <c r="A11" s="138"/>
      <c r="B11" s="139"/>
      <c r="C11" s="140"/>
      <c r="D11" s="94" t="s">
        <v>63</v>
      </c>
      <c r="E11" s="95" t="s">
        <v>64</v>
      </c>
      <c r="F11" s="95" t="s">
        <v>65</v>
      </c>
      <c r="G11" s="96" t="s">
        <v>66</v>
      </c>
      <c r="H11" s="94" t="s">
        <v>63</v>
      </c>
      <c r="I11" s="95" t="s">
        <v>67</v>
      </c>
      <c r="J11" s="95" t="s">
        <v>64</v>
      </c>
      <c r="K11" s="95" t="s">
        <v>68</v>
      </c>
      <c r="L11" s="96" t="s">
        <v>69</v>
      </c>
    </row>
    <row r="12" spans="1:13" s="5" customFormat="1" ht="16.5" customHeight="1">
      <c r="A12" s="185" t="s">
        <v>70</v>
      </c>
      <c r="B12" s="186"/>
      <c r="C12" s="187"/>
      <c r="D12" s="98">
        <f>'Detaljark 1'!$G$23</f>
        <v>0</v>
      </c>
      <c r="E12" s="37"/>
      <c r="F12" s="39">
        <f>'Detaljark 1'!$I$23</f>
        <v>0</v>
      </c>
      <c r="G12" s="69">
        <f>'Detaljark 1'!$J$23</f>
        <v>0</v>
      </c>
      <c r="H12" s="68">
        <f>'Detaljark 1'!$K$23</f>
        <v>0</v>
      </c>
      <c r="I12" s="39">
        <f>'Detaljark 1'!$L$23</f>
        <v>0</v>
      </c>
      <c r="J12" s="37"/>
      <c r="K12" s="39">
        <f>'Detaljark 1'!$N$23</f>
        <v>0</v>
      </c>
      <c r="L12" s="97">
        <f>'Detaljark 1'!$P$23</f>
        <v>0</v>
      </c>
    </row>
    <row r="13" spans="1:13" s="5" customFormat="1" ht="16.5" customHeight="1">
      <c r="A13" s="185" t="s">
        <v>71</v>
      </c>
      <c r="B13" s="186"/>
      <c r="C13" s="187"/>
      <c r="D13" s="98">
        <f>'Detaljark 2'!$G$23</f>
        <v>0</v>
      </c>
      <c r="E13" s="37"/>
      <c r="F13" s="39">
        <f>'Detaljark 2'!$I$23</f>
        <v>0</v>
      </c>
      <c r="G13" s="69">
        <f>'Detaljark 2'!$J$23</f>
        <v>0</v>
      </c>
      <c r="H13" s="68">
        <f>'Detaljark 2'!$K$23</f>
        <v>0</v>
      </c>
      <c r="I13" s="39">
        <f>'Detaljark 2'!$L$23</f>
        <v>0</v>
      </c>
      <c r="J13" s="37"/>
      <c r="K13" s="39">
        <f>'Detaljark 2'!$N$23</f>
        <v>0</v>
      </c>
      <c r="L13" s="97">
        <f>'Detaljark 2'!$P$23</f>
        <v>0</v>
      </c>
    </row>
    <row r="14" spans="1:13" s="5" customFormat="1" ht="16.5" customHeight="1">
      <c r="A14" s="185" t="s">
        <v>72</v>
      </c>
      <c r="B14" s="186"/>
      <c r="C14" s="187"/>
      <c r="D14" s="68">
        <f>'Detaljark 3'!$G$23</f>
        <v>0</v>
      </c>
      <c r="E14" s="37"/>
      <c r="F14" s="39">
        <f>'Detaljark 3'!$I$23</f>
        <v>0</v>
      </c>
      <c r="G14" s="69">
        <f>'Detaljark 3'!$J$23</f>
        <v>0</v>
      </c>
      <c r="H14" s="68">
        <f>'Detaljark 3'!$K$23</f>
        <v>0</v>
      </c>
      <c r="I14" s="39">
        <f>'Detaljark 3'!$L$23</f>
        <v>0</v>
      </c>
      <c r="J14" s="37"/>
      <c r="K14" s="39">
        <f>'Detaljark 3'!$N$23</f>
        <v>0</v>
      </c>
      <c r="L14" s="97">
        <f>'Detaljark 3'!$P$23</f>
        <v>0</v>
      </c>
    </row>
    <row r="15" spans="1:13" s="5" customFormat="1" ht="16.5" customHeight="1">
      <c r="A15" s="185" t="s">
        <v>73</v>
      </c>
      <c r="B15" s="186"/>
      <c r="C15" s="187"/>
      <c r="D15" s="68">
        <f>'Detaljark 4'!$G$23</f>
        <v>0</v>
      </c>
      <c r="E15" s="37"/>
      <c r="F15" s="39">
        <f>'Detaljark 4'!$I$23</f>
        <v>0</v>
      </c>
      <c r="G15" s="69">
        <f>'Detaljark 4'!$J$23</f>
        <v>0</v>
      </c>
      <c r="H15" s="68">
        <f>'Detaljark 4'!$K$23</f>
        <v>0</v>
      </c>
      <c r="I15" s="39">
        <f>'Detaljark 4'!$L$23</f>
        <v>0</v>
      </c>
      <c r="J15" s="37"/>
      <c r="K15" s="39">
        <f>'Detaljark 4'!$N$23</f>
        <v>0</v>
      </c>
      <c r="L15" s="69">
        <f>'Detaljark 4'!$P$23</f>
        <v>0</v>
      </c>
    </row>
    <row r="16" spans="1:13" s="5" customFormat="1" ht="16.5" customHeight="1">
      <c r="A16" s="185" t="s">
        <v>74</v>
      </c>
      <c r="B16" s="186"/>
      <c r="C16" s="187"/>
      <c r="D16" s="68">
        <f>'Detaljark 5'!$G$23</f>
        <v>0</v>
      </c>
      <c r="E16" s="37"/>
      <c r="F16" s="39">
        <f>'Detaljark 5'!$I$23</f>
        <v>0</v>
      </c>
      <c r="G16" s="69">
        <f>'Detaljark 5'!$J$23</f>
        <v>0</v>
      </c>
      <c r="H16" s="68">
        <f>'Detaljark 5'!$K$23</f>
        <v>0</v>
      </c>
      <c r="I16" s="39">
        <f>'Detaljark 5'!$L$23</f>
        <v>0</v>
      </c>
      <c r="J16" s="37"/>
      <c r="K16" s="39">
        <f>'Detaljark 5'!$N$23</f>
        <v>0</v>
      </c>
      <c r="L16" s="69">
        <f>'Detaljark 5'!$P$23</f>
        <v>0</v>
      </c>
    </row>
    <row r="17" spans="1:12" s="5" customFormat="1" ht="16.5" customHeight="1" thickBot="1">
      <c r="A17" s="188" t="s">
        <v>75</v>
      </c>
      <c r="B17" s="189"/>
      <c r="C17" s="190"/>
      <c r="D17" s="70">
        <f>'Detaljark 6'!$G$23</f>
        <v>0</v>
      </c>
      <c r="E17" s="38"/>
      <c r="F17" s="50">
        <f>'Detaljark 6'!$I$23</f>
        <v>0</v>
      </c>
      <c r="G17" s="71">
        <f>'Detaljark 6'!$J$23</f>
        <v>0</v>
      </c>
      <c r="H17" s="70">
        <f>'Detaljark 6'!$K$23</f>
        <v>0</v>
      </c>
      <c r="I17" s="50">
        <f>'Detaljark 6'!$L$23</f>
        <v>0</v>
      </c>
      <c r="J17" s="38"/>
      <c r="K17" s="50">
        <f>'Detaljark 6'!$N$23</f>
        <v>0</v>
      </c>
      <c r="L17" s="71">
        <f>'Detaljark 6'!$P$23</f>
        <v>0</v>
      </c>
    </row>
    <row r="18" spans="1:12" s="5" customFormat="1" ht="16.5" customHeight="1" thickBot="1">
      <c r="A18" s="66" t="s">
        <v>76</v>
      </c>
      <c r="B18" s="67"/>
      <c r="C18" s="99"/>
      <c r="D18" s="72">
        <f t="shared" ref="D18:I18" si="0">SUM(D12:D17)</f>
        <v>0</v>
      </c>
      <c r="E18" s="93">
        <f t="shared" si="0"/>
        <v>0</v>
      </c>
      <c r="F18" s="73">
        <f t="shared" si="0"/>
        <v>0</v>
      </c>
      <c r="G18" s="100">
        <f t="shared" si="0"/>
        <v>0</v>
      </c>
      <c r="H18" s="73">
        <f t="shared" si="0"/>
        <v>0</v>
      </c>
      <c r="I18" s="75">
        <f t="shared" si="0"/>
        <v>0</v>
      </c>
      <c r="J18" s="93"/>
      <c r="K18" s="73">
        <f>SUM(K12:K17)</f>
        <v>0</v>
      </c>
      <c r="L18" s="75">
        <f>SUM(L12:L17)</f>
        <v>0</v>
      </c>
    </row>
    <row r="19" spans="1:12" s="5" customFormat="1" ht="16.5" customHeight="1" thickBot="1">
      <c r="A19" s="2" t="s">
        <v>77</v>
      </c>
      <c r="D19" s="40"/>
      <c r="F19" s="40"/>
      <c r="G19" s="40"/>
      <c r="H19" s="92"/>
      <c r="I19" s="40"/>
      <c r="J19" s="40"/>
      <c r="K19" s="40"/>
      <c r="L19" s="40"/>
    </row>
    <row r="20" spans="1:12" s="5" customFormat="1" ht="16.5" customHeight="1" thickBot="1">
      <c r="A20" s="2" t="s">
        <v>78</v>
      </c>
      <c r="B20"/>
      <c r="C20"/>
      <c r="D20" s="40"/>
      <c r="F20" s="40"/>
      <c r="G20" s="40"/>
      <c r="H20" s="74">
        <f>SUM(H18:H19,D18)</f>
        <v>0</v>
      </c>
      <c r="I20" s="40"/>
      <c r="J20" s="40"/>
      <c r="K20" s="40"/>
      <c r="L20" s="40"/>
    </row>
    <row r="21" spans="1:12" s="5" customFormat="1" ht="22.5" customHeight="1">
      <c r="A21" s="2"/>
      <c r="F21" s="2"/>
      <c r="G21" s="2"/>
      <c r="H21" s="2"/>
      <c r="I21" s="2"/>
      <c r="J21" s="2"/>
      <c r="K21" s="2"/>
      <c r="L21" s="2"/>
    </row>
    <row r="22" spans="1:12" s="5" customFormat="1" ht="9.75" customHeight="1">
      <c r="A22" s="114" t="s">
        <v>79</v>
      </c>
      <c r="B22" s="115"/>
      <c r="C22" s="125" t="s">
        <v>80</v>
      </c>
      <c r="D22" s="126"/>
      <c r="E22" s="126" t="s">
        <v>81</v>
      </c>
      <c r="F22" s="126"/>
      <c r="G22" s="126"/>
      <c r="H22" s="126"/>
      <c r="I22" s="126"/>
      <c r="J22" s="126"/>
      <c r="K22" s="131"/>
      <c r="L22" s="6"/>
    </row>
    <row r="23" spans="1:12" s="5" customFormat="1" ht="22.5" customHeight="1">
      <c r="A23" s="116"/>
      <c r="B23" s="117"/>
      <c r="C23" s="101"/>
      <c r="D23" s="102"/>
      <c r="E23" s="191"/>
      <c r="F23" s="191"/>
      <c r="G23" s="191"/>
      <c r="H23" s="191"/>
      <c r="I23" s="191"/>
      <c r="J23" s="191"/>
      <c r="K23" s="192"/>
    </row>
    <row r="24" spans="1:12" s="5" customFormat="1" ht="15" customHeight="1"/>
    <row r="25" spans="1:12" s="5" customFormat="1" ht="22.5" customHeight="1">
      <c r="A25" s="14"/>
      <c r="B25" s="14"/>
      <c r="C25" s="14"/>
      <c r="D25" s="14"/>
      <c r="E25" s="14"/>
      <c r="F25" s="14"/>
      <c r="G25" s="14"/>
    </row>
    <row r="26" spans="1:12" s="5" customFormat="1" ht="9.6">
      <c r="A26" s="108" t="s">
        <v>82</v>
      </c>
      <c r="B26" s="109"/>
      <c r="C26" s="110"/>
      <c r="D26" s="193" t="s">
        <v>80</v>
      </c>
      <c r="E26" s="193"/>
      <c r="F26" s="107" t="s">
        <v>83</v>
      </c>
      <c r="G26" s="107"/>
      <c r="H26" s="107"/>
      <c r="I26" s="107"/>
      <c r="J26" s="107"/>
      <c r="K26" s="107"/>
      <c r="L26" s="107"/>
    </row>
    <row r="27" spans="1:12" s="5" customFormat="1" ht="23.45" customHeight="1">
      <c r="A27" s="111"/>
      <c r="B27" s="112"/>
      <c r="C27" s="113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s="5" customFormat="1" ht="9" customHeight="1">
      <c r="A28" s="108" t="s">
        <v>84</v>
      </c>
      <c r="B28" s="109"/>
      <c r="C28" s="110"/>
      <c r="D28" s="193" t="s">
        <v>80</v>
      </c>
      <c r="E28" s="193"/>
      <c r="F28" s="107" t="s">
        <v>83</v>
      </c>
      <c r="G28" s="107"/>
      <c r="H28" s="107"/>
      <c r="I28" s="107"/>
      <c r="J28" s="107"/>
      <c r="K28" s="107"/>
      <c r="L28" s="107"/>
    </row>
    <row r="29" spans="1:12" s="5" customFormat="1" ht="22.5" customHeight="1">
      <c r="A29" s="111"/>
      <c r="B29" s="112"/>
      <c r="C29" s="113"/>
      <c r="D29" s="107"/>
      <c r="E29" s="107"/>
      <c r="F29" s="107"/>
      <c r="G29" s="107"/>
      <c r="H29" s="107"/>
      <c r="I29" s="107"/>
      <c r="J29" s="107"/>
      <c r="K29" s="107"/>
      <c r="L29" s="107"/>
    </row>
  </sheetData>
  <mergeCells count="48">
    <mergeCell ref="A1:A2"/>
    <mergeCell ref="B1:E2"/>
    <mergeCell ref="F1:L2"/>
    <mergeCell ref="H7:I7"/>
    <mergeCell ref="A4:B4"/>
    <mergeCell ref="J4:L4"/>
    <mergeCell ref="H4:I4"/>
    <mergeCell ref="H5:I5"/>
    <mergeCell ref="C4:G4"/>
    <mergeCell ref="H8:I8"/>
    <mergeCell ref="C5:G5"/>
    <mergeCell ref="J5:L5"/>
    <mergeCell ref="C6:G6"/>
    <mergeCell ref="A10:C11"/>
    <mergeCell ref="A5:B5"/>
    <mergeCell ref="H10:L10"/>
    <mergeCell ref="A22:B23"/>
    <mergeCell ref="J6:L6"/>
    <mergeCell ref="A6:B6"/>
    <mergeCell ref="A8:B8"/>
    <mergeCell ref="C8:G8"/>
    <mergeCell ref="A13:C13"/>
    <mergeCell ref="A9:I9"/>
    <mergeCell ref="E23:K23"/>
    <mergeCell ref="C22:D22"/>
    <mergeCell ref="A12:C12"/>
    <mergeCell ref="D10:G10"/>
    <mergeCell ref="A17:C17"/>
    <mergeCell ref="C7:G7"/>
    <mergeCell ref="H6:I6"/>
    <mergeCell ref="A14:C14"/>
    <mergeCell ref="E22:K22"/>
    <mergeCell ref="C23:D23"/>
    <mergeCell ref="A7:B7"/>
    <mergeCell ref="J7:L7"/>
    <mergeCell ref="J8:L8"/>
    <mergeCell ref="F29:L29"/>
    <mergeCell ref="F26:L26"/>
    <mergeCell ref="F28:L28"/>
    <mergeCell ref="A28:C29"/>
    <mergeCell ref="D27:E27"/>
    <mergeCell ref="D29:E29"/>
    <mergeCell ref="D26:E26"/>
    <mergeCell ref="D28:E28"/>
    <mergeCell ref="F27:L27"/>
    <mergeCell ref="A26:C27"/>
    <mergeCell ref="A15:C15"/>
    <mergeCell ref="A16:C16"/>
  </mergeCells>
  <pageMargins left="0.7" right="0.7" top="0.75" bottom="0.75" header="0.3" footer="0.3"/>
  <pageSetup paperSize="9" scale="6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1D2233-2BE6-4DC7-9482-79315A40C738}">
          <x14:formula1>
            <xm:f>info!$A$2:$A$15</xm:f>
          </x14:formula1>
          <xm:sqref>C7:G7 H8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/>
  <dimension ref="A1:AF26"/>
  <sheetViews>
    <sheetView workbookViewId="0">
      <selection activeCell="A3" sqref="A3:D3"/>
    </sheetView>
  </sheetViews>
  <sheetFormatPr defaultColWidth="0" defaultRowHeight="13.15" zeroHeight="1"/>
  <cols>
    <col min="1" max="1" width="6" style="2" customWidth="1"/>
    <col min="2" max="2" width="5.5703125" style="2" customWidth="1"/>
    <col min="3" max="3" width="13" style="2" customWidth="1"/>
    <col min="4" max="4" width="12.85546875" style="2" customWidth="1"/>
    <col min="5" max="5" width="5.5703125" style="2" customWidth="1"/>
    <col min="6" max="6" width="26.85546875" style="2" customWidth="1"/>
    <col min="7" max="7" width="5" style="2" customWidth="1"/>
    <col min="8" max="8" width="8.140625" style="2" customWidth="1"/>
    <col min="9" max="10" width="5.42578125" style="2" customWidth="1"/>
    <col min="11" max="12" width="5" style="2" customWidth="1"/>
    <col min="13" max="13" width="8.140625" style="2" customWidth="1"/>
    <col min="14" max="14" width="5.42578125" style="2" customWidth="1"/>
    <col min="15" max="15" width="10.85546875" style="2" customWidth="1"/>
    <col min="16" max="16" width="6.42578125" style="2" customWidth="1"/>
    <col min="17" max="17" width="3.42578125" style="34" customWidth="1"/>
    <col min="18" max="18" width="3.42578125" style="2" customWidth="1"/>
    <col min="19" max="19" width="5.140625" style="2" customWidth="1"/>
    <col min="20" max="20" width="2.140625" style="2" customWidth="1"/>
    <col min="21" max="16384" width="11.42578125" style="2" hidden="1"/>
  </cols>
  <sheetData>
    <row r="1" spans="1:32" s="1" customFormat="1" ht="17.45">
      <c r="A1" s="1" t="s">
        <v>85</v>
      </c>
      <c r="I1" s="183"/>
      <c r="J1" s="183"/>
      <c r="K1" s="163" t="s">
        <v>86</v>
      </c>
      <c r="L1" s="163"/>
      <c r="M1" s="194">
        <v>43983</v>
      </c>
      <c r="N1" s="194"/>
      <c r="O1" s="27" t="s">
        <v>87</v>
      </c>
      <c r="P1" s="1">
        <v>1</v>
      </c>
      <c r="Q1" s="155" t="s">
        <v>88</v>
      </c>
      <c r="R1" s="155"/>
      <c r="S1" s="1">
        <f>IF(COUNTA('Detaljark 6'!A9:P22)&gt;0,6,IF(COUNTA('Detaljark 5'!A9:P22)&gt;0,5,IF(COUNTA('Detaljark 4'!A9:P22)&gt;0,4,IF(COUNTA('Detaljark 3'!A9:P22)&gt;0,3,IF(COUNTA('Detaljark 2'!A9:P22)&gt;0,2,1)))))</f>
        <v>1</v>
      </c>
    </row>
    <row r="2" spans="1:32" ht="7.5" customHeight="1"/>
    <row r="3" spans="1:32" s="12" customFormat="1" ht="25.15" customHeight="1">
      <c r="A3" s="152" t="s">
        <v>89</v>
      </c>
      <c r="B3" s="153"/>
      <c r="C3" s="153"/>
      <c r="D3" s="154"/>
      <c r="F3" s="33" t="s">
        <v>90</v>
      </c>
      <c r="Q3" s="35"/>
    </row>
    <row r="4" spans="1:32" s="20" customFormat="1" ht="14.25" customHeight="1">
      <c r="A4" s="195">
        <f>Sammendrag!C4</f>
        <v>0</v>
      </c>
      <c r="B4" s="196"/>
      <c r="C4" s="196"/>
      <c r="D4" s="197"/>
      <c r="E4" s="19"/>
      <c r="F4" s="86">
        <f>Sammendrag!J4</f>
        <v>0</v>
      </c>
      <c r="G4" s="19"/>
      <c r="H4" s="19"/>
      <c r="I4" s="19"/>
      <c r="J4" s="19"/>
      <c r="Q4" s="36"/>
    </row>
    <row r="5" spans="1:32" ht="13.9" thickBot="1"/>
    <row r="6" spans="1:32" ht="24" customHeight="1">
      <c r="A6" s="177" t="s">
        <v>91</v>
      </c>
      <c r="B6" s="178"/>
      <c r="C6" s="178"/>
      <c r="D6" s="177" t="s">
        <v>92</v>
      </c>
      <c r="E6" s="179"/>
      <c r="F6" s="174" t="s">
        <v>93</v>
      </c>
      <c r="G6" s="160" t="s">
        <v>94</v>
      </c>
      <c r="H6" s="161"/>
      <c r="I6" s="161"/>
      <c r="J6" s="162"/>
      <c r="K6" s="165" t="s">
        <v>62</v>
      </c>
      <c r="L6" s="165"/>
      <c r="M6" s="165"/>
      <c r="N6" s="165"/>
      <c r="O6" s="165"/>
      <c r="P6" s="166"/>
      <c r="Q6" s="2"/>
    </row>
    <row r="7" spans="1:32" ht="12.75" customHeight="1">
      <c r="A7" s="10"/>
      <c r="B7" s="11"/>
      <c r="C7" s="11"/>
      <c r="D7" s="10"/>
      <c r="E7" s="21"/>
      <c r="F7" s="175"/>
      <c r="G7" s="156" t="s">
        <v>63</v>
      </c>
      <c r="H7" s="158" t="s">
        <v>64</v>
      </c>
      <c r="I7" s="158" t="s">
        <v>95</v>
      </c>
      <c r="J7" s="172" t="s">
        <v>96</v>
      </c>
      <c r="K7" s="168" t="s">
        <v>63</v>
      </c>
      <c r="L7" s="158" t="s">
        <v>67</v>
      </c>
      <c r="M7" s="158" t="s">
        <v>64</v>
      </c>
      <c r="N7" s="158" t="s">
        <v>95</v>
      </c>
      <c r="O7" s="170" t="s">
        <v>97</v>
      </c>
      <c r="P7" s="171"/>
      <c r="Q7" s="2"/>
    </row>
    <row r="8" spans="1:32" ht="13.5" customHeight="1">
      <c r="A8" s="22" t="s">
        <v>80</v>
      </c>
      <c r="B8" s="22" t="s">
        <v>98</v>
      </c>
      <c r="C8" s="22" t="s">
        <v>99</v>
      </c>
      <c r="D8" s="22" t="s">
        <v>99</v>
      </c>
      <c r="E8" s="23" t="s">
        <v>98</v>
      </c>
      <c r="F8" s="176"/>
      <c r="G8" s="157"/>
      <c r="H8" s="159"/>
      <c r="I8" s="164"/>
      <c r="J8" s="173"/>
      <c r="K8" s="169"/>
      <c r="L8" s="159"/>
      <c r="M8" s="159"/>
      <c r="N8" s="167"/>
      <c r="O8" s="7" t="s">
        <v>100</v>
      </c>
      <c r="P8" s="8" t="s">
        <v>101</v>
      </c>
      <c r="Q8" s="2"/>
      <c r="T8" s="2" t="s">
        <v>24</v>
      </c>
      <c r="U8" s="2" t="s">
        <v>102</v>
      </c>
      <c r="V8" s="2" t="s">
        <v>26</v>
      </c>
      <c r="W8" s="2" t="s">
        <v>27</v>
      </c>
      <c r="X8" s="2" t="s">
        <v>103</v>
      </c>
      <c r="Y8" s="2" t="s">
        <v>28</v>
      </c>
      <c r="AA8" s="2" t="s">
        <v>24</v>
      </c>
      <c r="AB8" s="2" t="s">
        <v>102</v>
      </c>
      <c r="AC8" s="2" t="s">
        <v>26</v>
      </c>
      <c r="AD8" s="2" t="s">
        <v>27</v>
      </c>
      <c r="AE8" s="2" t="s">
        <v>103</v>
      </c>
      <c r="AF8" s="2" t="s">
        <v>28</v>
      </c>
    </row>
    <row r="9" spans="1:32" ht="28.5" customHeight="1">
      <c r="A9" s="53"/>
      <c r="B9" s="54"/>
      <c r="C9" s="55"/>
      <c r="D9" s="55"/>
      <c r="E9" s="56"/>
      <c r="F9" s="77"/>
      <c r="G9" s="80"/>
      <c r="H9" s="57"/>
      <c r="I9" s="58"/>
      <c r="J9" s="81"/>
      <c r="K9" s="78"/>
      <c r="L9" s="60"/>
      <c r="M9" s="61"/>
      <c r="N9" s="62"/>
      <c r="O9" s="55"/>
      <c r="P9" s="59"/>
      <c r="Q9" s="2"/>
      <c r="T9" s="2">
        <f>IF($H9=Data!$A$32,'Detaljark 1'!$I9,0)</f>
        <v>0</v>
      </c>
      <c r="U9" s="2">
        <f>IF($H9=Data!$A$33,'Detaljark 1'!$I9,0)</f>
        <v>0</v>
      </c>
      <c r="V9" s="2">
        <f>IF($H9=Data!$A$34,'Detaljark 1'!$I9,0)</f>
        <v>0</v>
      </c>
      <c r="W9" s="2">
        <f>IF($H9=Data!$A$35,'Detaljark 1'!$I9,0)</f>
        <v>0</v>
      </c>
      <c r="X9" s="2">
        <f>IF($H9=Data!$A$31,'Detaljark 1'!$I9,0)</f>
        <v>0</v>
      </c>
      <c r="Y9" s="34">
        <f t="shared" ref="Y9:Y22" si="0">I9-SUM(T9:X9)</f>
        <v>0</v>
      </c>
      <c r="AA9" s="2">
        <f>IF($M9=Data!$A$32,'Detaljark 1'!$N9,0)</f>
        <v>0</v>
      </c>
      <c r="AB9" s="2">
        <f>IF($M9=Data!$A$33,'Detaljark 1'!$N9,0)</f>
        <v>0</v>
      </c>
      <c r="AC9" s="2">
        <f>IF($M9=Data!$A$34,'Detaljark 1'!$N9,0)</f>
        <v>0</v>
      </c>
      <c r="AD9" s="2">
        <f>IF($M9=Data!$A$35,'Detaljark 1'!$N9,0)</f>
        <v>0</v>
      </c>
      <c r="AE9" s="2">
        <f>IF($M9=Data!$A$31,'Detaljark 1'!$N9,0)</f>
        <v>0</v>
      </c>
      <c r="AF9" s="34">
        <f t="shared" ref="AF9:AF22" si="1">N9-SUM(AA9:AE9)</f>
        <v>0</v>
      </c>
    </row>
    <row r="10" spans="1:32" ht="28.5" customHeight="1">
      <c r="A10" s="53"/>
      <c r="B10" s="54"/>
      <c r="C10" s="55"/>
      <c r="D10" s="55"/>
      <c r="E10" s="56"/>
      <c r="F10" s="77"/>
      <c r="G10" s="80"/>
      <c r="H10" s="57"/>
      <c r="I10" s="58"/>
      <c r="J10" s="81"/>
      <c r="K10" s="78"/>
      <c r="L10" s="59"/>
      <c r="M10" s="61"/>
      <c r="N10" s="62"/>
      <c r="O10" s="55"/>
      <c r="P10" s="62"/>
      <c r="Q10" s="2"/>
      <c r="T10" s="2">
        <f>IF($H10=Data!$A$32,'Detaljark 1'!$I10,0)</f>
        <v>0</v>
      </c>
      <c r="U10" s="2">
        <f>IF($H10=Data!$A$33,'Detaljark 1'!$I10,0)</f>
        <v>0</v>
      </c>
      <c r="V10" s="2">
        <f>IF($H10=Data!$A$34,'Detaljark 1'!$I10,0)</f>
        <v>0</v>
      </c>
      <c r="W10" s="2">
        <f>IF($H10=Data!$A$35,'Detaljark 1'!$I10,0)</f>
        <v>0</v>
      </c>
      <c r="X10" s="2">
        <f>IF($H10=Data!$A$31,'Detaljark 1'!$I10,0)</f>
        <v>0</v>
      </c>
      <c r="Y10" s="34">
        <f t="shared" si="0"/>
        <v>0</v>
      </c>
      <c r="AA10" s="2">
        <f>IF($M10=Data!$A$32,'Detaljark 1'!$N10,0)</f>
        <v>0</v>
      </c>
      <c r="AB10" s="2">
        <f>IF($M10=Data!$A$33,'Detaljark 1'!$N10,0)</f>
        <v>0</v>
      </c>
      <c r="AC10" s="2">
        <f>IF($M10=Data!$A$34,'Detaljark 1'!$N10,0)</f>
        <v>0</v>
      </c>
      <c r="AD10" s="2">
        <f>IF($M10=Data!$A$35,'Detaljark 1'!$N10,0)</f>
        <v>0</v>
      </c>
      <c r="AE10" s="2">
        <f>IF($M10=Data!$A$31,'Detaljark 1'!$N10,0)</f>
        <v>0</v>
      </c>
      <c r="AF10" s="34">
        <f t="shared" si="1"/>
        <v>0</v>
      </c>
    </row>
    <row r="11" spans="1:32" ht="28.5" customHeight="1">
      <c r="A11" s="53"/>
      <c r="B11" s="54"/>
      <c r="C11" s="55"/>
      <c r="D11" s="55"/>
      <c r="E11" s="56"/>
      <c r="F11" s="77"/>
      <c r="G11" s="80"/>
      <c r="H11" s="57"/>
      <c r="I11" s="58"/>
      <c r="J11" s="81"/>
      <c r="K11" s="78"/>
      <c r="L11" s="59"/>
      <c r="M11" s="61"/>
      <c r="N11" s="62"/>
      <c r="O11" s="55"/>
      <c r="P11" s="62"/>
      <c r="Q11" s="2"/>
      <c r="T11" s="2">
        <f>IF($H11=Data!$A$32,'Detaljark 1'!$I11,0)</f>
        <v>0</v>
      </c>
      <c r="U11" s="2">
        <f>IF($H11=Data!$A$33,'Detaljark 1'!$I11,0)</f>
        <v>0</v>
      </c>
      <c r="V11" s="2">
        <f>IF($H11=Data!$A$34,'Detaljark 1'!$I11,0)</f>
        <v>0</v>
      </c>
      <c r="W11" s="2">
        <f>IF($H11=Data!$A$35,'Detaljark 1'!$I11,0)</f>
        <v>0</v>
      </c>
      <c r="X11" s="2">
        <f>IF($H11=Data!$A$31,'Detaljark 1'!$I11,0)</f>
        <v>0</v>
      </c>
      <c r="Y11" s="34">
        <f t="shared" si="0"/>
        <v>0</v>
      </c>
      <c r="AA11" s="2">
        <f>IF($M11=Data!$A$32,'Detaljark 1'!$N11,0)</f>
        <v>0</v>
      </c>
      <c r="AB11" s="2">
        <f>IF($M11=Data!$A$33,'Detaljark 1'!$N11,0)</f>
        <v>0</v>
      </c>
      <c r="AC11" s="2">
        <f>IF($M11=Data!$A$34,'Detaljark 1'!$N11,0)</f>
        <v>0</v>
      </c>
      <c r="AD11" s="2">
        <f>IF($M11=Data!$A$35,'Detaljark 1'!$N11,0)</f>
        <v>0</v>
      </c>
      <c r="AE11" s="2">
        <f>IF($M11=Data!$A$31,'Detaljark 1'!$N11,0)</f>
        <v>0</v>
      </c>
      <c r="AF11" s="34">
        <f t="shared" si="1"/>
        <v>0</v>
      </c>
    </row>
    <row r="12" spans="1:32" ht="28.5" customHeight="1">
      <c r="A12" s="53"/>
      <c r="B12" s="54"/>
      <c r="C12" s="55"/>
      <c r="D12" s="55"/>
      <c r="E12" s="56"/>
      <c r="F12" s="77"/>
      <c r="G12" s="80"/>
      <c r="H12" s="57"/>
      <c r="I12" s="58"/>
      <c r="J12" s="81"/>
      <c r="K12" s="78"/>
      <c r="L12" s="59"/>
      <c r="M12" s="61"/>
      <c r="N12" s="62"/>
      <c r="O12" s="55"/>
      <c r="P12" s="62"/>
      <c r="Q12" s="2"/>
      <c r="T12" s="2">
        <f>IF($H12=Data!$A$32,'Detaljark 1'!$I12,0)</f>
        <v>0</v>
      </c>
      <c r="U12" s="2">
        <f>IF($H12=Data!$A$33,'Detaljark 1'!$I12,0)</f>
        <v>0</v>
      </c>
      <c r="V12" s="2">
        <f>IF($H12=Data!$A$34,'Detaljark 1'!$I12,0)</f>
        <v>0</v>
      </c>
      <c r="W12" s="2">
        <f>IF($H12=Data!$A$35,'Detaljark 1'!$I12,0)</f>
        <v>0</v>
      </c>
      <c r="X12" s="2">
        <f>IF($H12=Data!$A$31,'Detaljark 1'!$I12,0)</f>
        <v>0</v>
      </c>
      <c r="Y12" s="34">
        <f t="shared" si="0"/>
        <v>0</v>
      </c>
      <c r="AA12" s="2">
        <f>IF($M12=Data!$A$32,'Detaljark 1'!$N12,0)</f>
        <v>0</v>
      </c>
      <c r="AB12" s="2">
        <f>IF($M12=Data!$A$33,'Detaljark 1'!$N12,0)</f>
        <v>0</v>
      </c>
      <c r="AC12" s="2">
        <f>IF($M12=Data!$A$34,'Detaljark 1'!$N12,0)</f>
        <v>0</v>
      </c>
      <c r="AD12" s="2">
        <f>IF($M12=Data!$A$35,'Detaljark 1'!$N12,0)</f>
        <v>0</v>
      </c>
      <c r="AE12" s="2">
        <f>IF($M12=Data!$A$31,'Detaljark 1'!$N12,0)</f>
        <v>0</v>
      </c>
      <c r="AF12" s="34">
        <f t="shared" si="1"/>
        <v>0</v>
      </c>
    </row>
    <row r="13" spans="1:32" ht="28.5" customHeight="1">
      <c r="A13" s="53"/>
      <c r="B13" s="54"/>
      <c r="C13" s="55"/>
      <c r="D13" s="55"/>
      <c r="E13" s="56"/>
      <c r="F13" s="77"/>
      <c r="G13" s="80"/>
      <c r="H13" s="57"/>
      <c r="I13" s="58"/>
      <c r="J13" s="81"/>
      <c r="K13" s="78"/>
      <c r="L13" s="59"/>
      <c r="M13" s="61"/>
      <c r="N13" s="62"/>
      <c r="O13" s="55"/>
      <c r="P13" s="62"/>
      <c r="Q13" s="2"/>
      <c r="T13" s="2">
        <f>IF($H13=Data!$A$32,'Detaljark 1'!$I13,0)</f>
        <v>0</v>
      </c>
      <c r="U13" s="2">
        <f>IF($H13=Data!$A$33,'Detaljark 1'!$I13,0)</f>
        <v>0</v>
      </c>
      <c r="V13" s="2">
        <f>IF($H13=Data!$A$34,'Detaljark 1'!$I13,0)</f>
        <v>0</v>
      </c>
      <c r="W13" s="2">
        <f>IF($H13=Data!$A$35,'Detaljark 1'!$I13,0)</f>
        <v>0</v>
      </c>
      <c r="X13" s="2">
        <f>IF($H13=Data!$A$31,'Detaljark 1'!$I13,0)</f>
        <v>0</v>
      </c>
      <c r="Y13" s="34">
        <f t="shared" si="0"/>
        <v>0</v>
      </c>
      <c r="AA13" s="2">
        <f>IF($M13=Data!$A$32,'Detaljark 1'!$N13,0)</f>
        <v>0</v>
      </c>
      <c r="AB13" s="2">
        <f>IF($M13=Data!$A$33,'Detaljark 1'!$N13,0)</f>
        <v>0</v>
      </c>
      <c r="AC13" s="2">
        <f>IF($M13=Data!$A$34,'Detaljark 1'!$N13,0)</f>
        <v>0</v>
      </c>
      <c r="AD13" s="2">
        <f>IF($M13=Data!$A$35,'Detaljark 1'!$N13,0)</f>
        <v>0</v>
      </c>
      <c r="AE13" s="2">
        <f>IF($M13=Data!$A$31,'Detaljark 1'!$N13,0)</f>
        <v>0</v>
      </c>
      <c r="AF13" s="34">
        <f t="shared" si="1"/>
        <v>0</v>
      </c>
    </row>
    <row r="14" spans="1:32" ht="28.5" customHeight="1">
      <c r="A14" s="53"/>
      <c r="B14" s="54"/>
      <c r="C14" s="55"/>
      <c r="D14" s="55"/>
      <c r="E14" s="56"/>
      <c r="F14" s="77"/>
      <c r="G14" s="80"/>
      <c r="H14" s="57"/>
      <c r="I14" s="58"/>
      <c r="J14" s="81"/>
      <c r="K14" s="78"/>
      <c r="L14" s="59"/>
      <c r="M14" s="61"/>
      <c r="N14" s="62"/>
      <c r="O14" s="55"/>
      <c r="P14" s="62"/>
      <c r="Q14" s="2"/>
      <c r="T14" s="2">
        <f>IF($H14=Data!$A$32,'Detaljark 1'!$I14,0)</f>
        <v>0</v>
      </c>
      <c r="U14" s="2">
        <f>IF($H14=Data!$A$33,'Detaljark 1'!$I14,0)</f>
        <v>0</v>
      </c>
      <c r="V14" s="2">
        <f>IF($H14=Data!$A$34,'Detaljark 1'!$I14,0)</f>
        <v>0</v>
      </c>
      <c r="W14" s="2">
        <f>IF($H14=Data!$A$35,'Detaljark 1'!$I14,0)</f>
        <v>0</v>
      </c>
      <c r="X14" s="2">
        <f>IF($H14=Data!$A$31,'Detaljark 1'!$I14,0)</f>
        <v>0</v>
      </c>
      <c r="Y14" s="34">
        <f t="shared" si="0"/>
        <v>0</v>
      </c>
      <c r="AA14" s="2">
        <f>IF($M14=Data!$A$32,'Detaljark 1'!$N14,0)</f>
        <v>0</v>
      </c>
      <c r="AB14" s="2">
        <f>IF($M14=Data!$A$33,'Detaljark 1'!$N14,0)</f>
        <v>0</v>
      </c>
      <c r="AC14" s="2">
        <f>IF($M14=Data!$A$34,'Detaljark 1'!$N14,0)</f>
        <v>0</v>
      </c>
      <c r="AD14" s="2">
        <f>IF($M14=Data!$A$35,'Detaljark 1'!$N14,0)</f>
        <v>0</v>
      </c>
      <c r="AE14" s="2">
        <f>IF($M14=Data!$A$31,'Detaljark 1'!$N14,0)</f>
        <v>0</v>
      </c>
      <c r="AF14" s="34">
        <f t="shared" si="1"/>
        <v>0</v>
      </c>
    </row>
    <row r="15" spans="1:32" ht="28.5" customHeight="1">
      <c r="A15" s="53"/>
      <c r="B15" s="54"/>
      <c r="C15" s="55"/>
      <c r="D15" s="55"/>
      <c r="E15" s="56"/>
      <c r="F15" s="77"/>
      <c r="G15" s="80"/>
      <c r="H15" s="57"/>
      <c r="I15" s="58"/>
      <c r="J15" s="81"/>
      <c r="K15" s="78"/>
      <c r="L15" s="59"/>
      <c r="M15" s="61"/>
      <c r="N15" s="62"/>
      <c r="O15" s="55"/>
      <c r="P15" s="62"/>
      <c r="Q15" s="2"/>
      <c r="T15" s="2">
        <f>IF($H15=Data!$A$32,'Detaljark 1'!$I15,0)</f>
        <v>0</v>
      </c>
      <c r="U15" s="2">
        <f>IF($H15=Data!$A$33,'Detaljark 1'!$I15,0)</f>
        <v>0</v>
      </c>
      <c r="V15" s="2">
        <f>IF($H15=Data!$A$34,'Detaljark 1'!$I15,0)</f>
        <v>0</v>
      </c>
      <c r="W15" s="2">
        <f>IF($H15=Data!$A$35,'Detaljark 1'!$I15,0)</f>
        <v>0</v>
      </c>
      <c r="X15" s="2">
        <f>IF($H15=Data!$A$31,'Detaljark 1'!$I15,0)</f>
        <v>0</v>
      </c>
      <c r="Y15" s="34">
        <f t="shared" si="0"/>
        <v>0</v>
      </c>
      <c r="AA15" s="2">
        <f>IF($M15=Data!$A$32,'Detaljark 1'!$N15,0)</f>
        <v>0</v>
      </c>
      <c r="AB15" s="2">
        <f>IF($M15=Data!$A$33,'Detaljark 1'!$N15,0)</f>
        <v>0</v>
      </c>
      <c r="AC15" s="2">
        <f>IF($M15=Data!$A$34,'Detaljark 1'!$N15,0)</f>
        <v>0</v>
      </c>
      <c r="AD15" s="2">
        <f>IF($M15=Data!$A$35,'Detaljark 1'!$N15,0)</f>
        <v>0</v>
      </c>
      <c r="AE15" s="2">
        <f>IF($M15=Data!$A$31,'Detaljark 1'!$N15,0)</f>
        <v>0</v>
      </c>
      <c r="AF15" s="34">
        <f t="shared" si="1"/>
        <v>0</v>
      </c>
    </row>
    <row r="16" spans="1:32" ht="28.5" customHeight="1">
      <c r="A16" s="53"/>
      <c r="B16" s="54"/>
      <c r="C16" s="55"/>
      <c r="D16" s="55"/>
      <c r="E16" s="56"/>
      <c r="F16" s="77"/>
      <c r="G16" s="80"/>
      <c r="H16" s="57"/>
      <c r="I16" s="58"/>
      <c r="J16" s="81"/>
      <c r="K16" s="78"/>
      <c r="L16" s="59"/>
      <c r="M16" s="61"/>
      <c r="N16" s="62"/>
      <c r="O16" s="55"/>
      <c r="P16" s="62"/>
      <c r="Q16" s="2"/>
      <c r="T16" s="2">
        <f>IF($H16=Data!$A$32,'Detaljark 1'!$I16,0)</f>
        <v>0</v>
      </c>
      <c r="U16" s="2">
        <f>IF($H16=Data!$A$33,'Detaljark 1'!$I16,0)</f>
        <v>0</v>
      </c>
      <c r="V16" s="2">
        <f>IF($H16=Data!$A$34,'Detaljark 1'!$I16,0)</f>
        <v>0</v>
      </c>
      <c r="W16" s="2">
        <f>IF($H16=Data!$A$35,'Detaljark 1'!$I16,0)</f>
        <v>0</v>
      </c>
      <c r="X16" s="2">
        <f>IF($H16=Data!$A$31,'Detaljark 1'!$I16,0)</f>
        <v>0</v>
      </c>
      <c r="Y16" s="34">
        <f t="shared" si="0"/>
        <v>0</v>
      </c>
      <c r="AA16" s="2">
        <f>IF($M16=Data!$A$32,'Detaljark 1'!$N16,0)</f>
        <v>0</v>
      </c>
      <c r="AB16" s="2">
        <f>IF($M16=Data!$A$33,'Detaljark 1'!$N16,0)</f>
        <v>0</v>
      </c>
      <c r="AC16" s="2">
        <f>IF($M16=Data!$A$34,'Detaljark 1'!$N16,0)</f>
        <v>0</v>
      </c>
      <c r="AD16" s="2">
        <f>IF($M16=Data!$A$35,'Detaljark 1'!$N16,0)</f>
        <v>0</v>
      </c>
      <c r="AE16" s="2">
        <f>IF($M16=Data!$A$31,'Detaljark 1'!$N16,0)</f>
        <v>0</v>
      </c>
      <c r="AF16" s="34">
        <f t="shared" si="1"/>
        <v>0</v>
      </c>
    </row>
    <row r="17" spans="1:32" ht="28.5" customHeight="1">
      <c r="A17" s="53"/>
      <c r="B17" s="54"/>
      <c r="C17" s="55"/>
      <c r="D17" s="55"/>
      <c r="E17" s="56"/>
      <c r="F17" s="77"/>
      <c r="G17" s="80"/>
      <c r="H17" s="57"/>
      <c r="I17" s="58"/>
      <c r="J17" s="81"/>
      <c r="K17" s="78"/>
      <c r="L17" s="59"/>
      <c r="M17" s="61"/>
      <c r="N17" s="62"/>
      <c r="O17" s="55"/>
      <c r="P17" s="62"/>
      <c r="Q17" s="2"/>
      <c r="T17" s="2">
        <f>IF($H17=Data!$A$32,'Detaljark 1'!$I17,0)</f>
        <v>0</v>
      </c>
      <c r="U17" s="2">
        <f>IF($H17=Data!$A$33,'Detaljark 1'!$I17,0)</f>
        <v>0</v>
      </c>
      <c r="V17" s="2">
        <f>IF($H17=Data!$A$34,'Detaljark 1'!$I17,0)</f>
        <v>0</v>
      </c>
      <c r="W17" s="2">
        <f>IF($H17=Data!$A$35,'Detaljark 1'!$I17,0)</f>
        <v>0</v>
      </c>
      <c r="X17" s="2">
        <f>IF($H17=Data!$A$31,'Detaljark 1'!$I17,0)</f>
        <v>0</v>
      </c>
      <c r="Y17" s="34">
        <f t="shared" si="0"/>
        <v>0</v>
      </c>
      <c r="AA17" s="2">
        <f>IF($M17=Data!$A$32,'Detaljark 1'!$N17,0)</f>
        <v>0</v>
      </c>
      <c r="AB17" s="2">
        <f>IF($M17=Data!$A$33,'Detaljark 1'!$N17,0)</f>
        <v>0</v>
      </c>
      <c r="AC17" s="2">
        <f>IF($M17=Data!$A$34,'Detaljark 1'!$N17,0)</f>
        <v>0</v>
      </c>
      <c r="AD17" s="2">
        <f>IF($M17=Data!$A$35,'Detaljark 1'!$N17,0)</f>
        <v>0</v>
      </c>
      <c r="AE17" s="2">
        <f>IF($M17=Data!$A$31,'Detaljark 1'!$N17,0)</f>
        <v>0</v>
      </c>
      <c r="AF17" s="34">
        <f t="shared" si="1"/>
        <v>0</v>
      </c>
    </row>
    <row r="18" spans="1:32" ht="28.5" customHeight="1">
      <c r="A18" s="53"/>
      <c r="B18" s="54"/>
      <c r="C18" s="55"/>
      <c r="D18" s="55"/>
      <c r="E18" s="56"/>
      <c r="F18" s="77"/>
      <c r="G18" s="80"/>
      <c r="H18" s="57"/>
      <c r="I18" s="58"/>
      <c r="J18" s="81"/>
      <c r="K18" s="78"/>
      <c r="L18" s="59"/>
      <c r="M18" s="61"/>
      <c r="N18" s="62"/>
      <c r="O18" s="55"/>
      <c r="P18" s="62"/>
      <c r="Q18" s="2"/>
      <c r="T18" s="2">
        <f>IF($H18=Data!$A$32,'Detaljark 1'!$I18,0)</f>
        <v>0</v>
      </c>
      <c r="U18" s="2">
        <f>IF($H18=Data!$A$33,'Detaljark 1'!$I18,0)</f>
        <v>0</v>
      </c>
      <c r="V18" s="2">
        <f>IF($H18=Data!$A$34,'Detaljark 1'!$I18,0)</f>
        <v>0</v>
      </c>
      <c r="W18" s="2">
        <f>IF($H18=Data!$A$35,'Detaljark 1'!$I18,0)</f>
        <v>0</v>
      </c>
      <c r="X18" s="2">
        <f>IF($H18=Data!$A$31,'Detaljark 1'!$I18,0)</f>
        <v>0</v>
      </c>
      <c r="Y18" s="34">
        <f t="shared" si="0"/>
        <v>0</v>
      </c>
      <c r="AA18" s="2">
        <f>IF($M18=Data!$A$32,'Detaljark 1'!$N18,0)</f>
        <v>0</v>
      </c>
      <c r="AB18" s="2">
        <f>IF($M18=Data!$A$33,'Detaljark 1'!$N18,0)</f>
        <v>0</v>
      </c>
      <c r="AC18" s="2">
        <f>IF($M18=Data!$A$34,'Detaljark 1'!$N18,0)</f>
        <v>0</v>
      </c>
      <c r="AD18" s="2">
        <f>IF($M18=Data!$A$35,'Detaljark 1'!$N18,0)</f>
        <v>0</v>
      </c>
      <c r="AE18" s="2">
        <f>IF($M18=Data!$A$31,'Detaljark 1'!$N18,0)</f>
        <v>0</v>
      </c>
      <c r="AF18" s="34">
        <f t="shared" si="1"/>
        <v>0</v>
      </c>
    </row>
    <row r="19" spans="1:32" ht="28.5" customHeight="1">
      <c r="A19" s="53"/>
      <c r="B19" s="54"/>
      <c r="C19" s="55"/>
      <c r="D19" s="55"/>
      <c r="E19" s="56"/>
      <c r="F19" s="77"/>
      <c r="G19" s="80"/>
      <c r="H19" s="57"/>
      <c r="I19" s="58"/>
      <c r="J19" s="81"/>
      <c r="K19" s="78"/>
      <c r="L19" s="59"/>
      <c r="M19" s="61"/>
      <c r="N19" s="62"/>
      <c r="O19" s="55"/>
      <c r="P19" s="62"/>
      <c r="Q19" s="2"/>
      <c r="T19" s="2">
        <f>IF($H19=Data!$A$32,'Detaljark 1'!$I19,0)</f>
        <v>0</v>
      </c>
      <c r="U19" s="2">
        <f>IF($H19=Data!$A$33,'Detaljark 1'!$I19,0)</f>
        <v>0</v>
      </c>
      <c r="V19" s="2">
        <f>IF($H19=Data!$A$34,'Detaljark 1'!$I19,0)</f>
        <v>0</v>
      </c>
      <c r="W19" s="2">
        <f>IF($H19=Data!$A$35,'Detaljark 1'!$I19,0)</f>
        <v>0</v>
      </c>
      <c r="X19" s="2">
        <f>IF($H19=Data!$A$31,'Detaljark 1'!$I19,0)</f>
        <v>0</v>
      </c>
      <c r="Y19" s="34">
        <f t="shared" si="0"/>
        <v>0</v>
      </c>
      <c r="AA19" s="2">
        <f>IF($M19=Data!$A$32,'Detaljark 1'!$N19,0)</f>
        <v>0</v>
      </c>
      <c r="AB19" s="2">
        <f>IF($M19=Data!$A$33,'Detaljark 1'!$N19,0)</f>
        <v>0</v>
      </c>
      <c r="AC19" s="2">
        <f>IF($M19=Data!$A$34,'Detaljark 1'!$N19,0)</f>
        <v>0</v>
      </c>
      <c r="AD19" s="2">
        <f>IF($M19=Data!$A$35,'Detaljark 1'!$N19,0)</f>
        <v>0</v>
      </c>
      <c r="AE19" s="2">
        <f>IF($M19=Data!$A$31,'Detaljark 1'!$N19,0)</f>
        <v>0</v>
      </c>
      <c r="AF19" s="34">
        <f t="shared" si="1"/>
        <v>0</v>
      </c>
    </row>
    <row r="20" spans="1:32" ht="28.5" customHeight="1">
      <c r="A20" s="53"/>
      <c r="B20" s="54"/>
      <c r="C20" s="55"/>
      <c r="D20" s="55"/>
      <c r="E20" s="56"/>
      <c r="F20" s="77"/>
      <c r="G20" s="80"/>
      <c r="H20" s="57"/>
      <c r="I20" s="58"/>
      <c r="J20" s="81"/>
      <c r="K20" s="78"/>
      <c r="L20" s="59"/>
      <c r="M20" s="61"/>
      <c r="N20" s="62"/>
      <c r="O20" s="55"/>
      <c r="P20" s="62"/>
      <c r="Q20" s="2"/>
      <c r="T20" s="2">
        <f>IF($H20=Data!$A$32,'Detaljark 1'!$I20,0)</f>
        <v>0</v>
      </c>
      <c r="U20" s="2">
        <f>IF($H20=Data!$A$33,'Detaljark 1'!$I20,0)</f>
        <v>0</v>
      </c>
      <c r="V20" s="2">
        <f>IF($H20=Data!$A$34,'Detaljark 1'!$I20,0)</f>
        <v>0</v>
      </c>
      <c r="W20" s="2">
        <f>IF($H20=Data!$A$35,'Detaljark 1'!$I20,0)</f>
        <v>0</v>
      </c>
      <c r="X20" s="2">
        <f>IF($H20=Data!$A$31,'Detaljark 1'!$I20,0)</f>
        <v>0</v>
      </c>
      <c r="Y20" s="34">
        <f t="shared" si="0"/>
        <v>0</v>
      </c>
      <c r="AA20" s="2">
        <f>IF($M20=Data!$A$32,'Detaljark 1'!$N20,0)</f>
        <v>0</v>
      </c>
      <c r="AB20" s="2">
        <f>IF($M20=Data!$A$33,'Detaljark 1'!$N20,0)</f>
        <v>0</v>
      </c>
      <c r="AC20" s="2">
        <f>IF($M20=Data!$A$34,'Detaljark 1'!$N20,0)</f>
        <v>0</v>
      </c>
      <c r="AD20" s="2">
        <f>IF($M20=Data!$A$35,'Detaljark 1'!$N20,0)</f>
        <v>0</v>
      </c>
      <c r="AE20" s="2">
        <f>IF($M20=Data!$A$31,'Detaljark 1'!$N20,0)</f>
        <v>0</v>
      </c>
      <c r="AF20" s="34">
        <f t="shared" si="1"/>
        <v>0</v>
      </c>
    </row>
    <row r="21" spans="1:32" ht="28.5" customHeight="1">
      <c r="A21" s="53"/>
      <c r="B21" s="54"/>
      <c r="C21" s="55"/>
      <c r="D21" s="55"/>
      <c r="E21" s="56"/>
      <c r="F21" s="77"/>
      <c r="G21" s="80"/>
      <c r="H21" s="57"/>
      <c r="I21" s="58"/>
      <c r="J21" s="81"/>
      <c r="K21" s="78"/>
      <c r="L21" s="63"/>
      <c r="M21" s="64"/>
      <c r="N21" s="65"/>
      <c r="O21" s="55"/>
      <c r="P21" s="62"/>
      <c r="Q21" s="2"/>
      <c r="T21" s="2">
        <f>IF($H21=Data!$A$32,'Detaljark 1'!$I21,0)</f>
        <v>0</v>
      </c>
      <c r="U21" s="2">
        <f>IF($H21=Data!$A$33,'Detaljark 1'!$I21,0)</f>
        <v>0</v>
      </c>
      <c r="V21" s="2">
        <f>IF($H21=Data!$A$34,'Detaljark 1'!$I21,0)</f>
        <v>0</v>
      </c>
      <c r="W21" s="2">
        <f>IF($H21=Data!$A$35,'Detaljark 1'!$I21,0)</f>
        <v>0</v>
      </c>
      <c r="X21" s="2">
        <f>IF($H21=Data!$A$31,'Detaljark 1'!$I21,0)</f>
        <v>0</v>
      </c>
      <c r="Y21" s="34">
        <f t="shared" si="0"/>
        <v>0</v>
      </c>
      <c r="AA21" s="2">
        <f>IF($M21=Data!$A$32,'Detaljark 1'!$N21,0)</f>
        <v>0</v>
      </c>
      <c r="AB21" s="2">
        <f>IF($M21=Data!$A$33,'Detaljark 1'!$N21,0)</f>
        <v>0</v>
      </c>
      <c r="AC21" s="2">
        <f>IF($M21=Data!$A$34,'Detaljark 1'!$N21,0)</f>
        <v>0</v>
      </c>
      <c r="AD21" s="2">
        <f>IF($M21=Data!$A$35,'Detaljark 1'!$N21,0)</f>
        <v>0</v>
      </c>
      <c r="AE21" s="2">
        <f>IF($M21=Data!$A$31,'Detaljark 1'!$N21,0)</f>
        <v>0</v>
      </c>
      <c r="AF21" s="34">
        <f t="shared" si="1"/>
        <v>0</v>
      </c>
    </row>
    <row r="22" spans="1:32" ht="28.5" customHeight="1" thickBot="1">
      <c r="A22" s="53"/>
      <c r="B22" s="54"/>
      <c r="C22" s="55"/>
      <c r="D22" s="55"/>
      <c r="E22" s="56"/>
      <c r="F22" s="77"/>
      <c r="G22" s="82"/>
      <c r="H22" s="83"/>
      <c r="I22" s="84"/>
      <c r="J22" s="85"/>
      <c r="K22" s="78"/>
      <c r="L22" s="59"/>
      <c r="M22" s="61"/>
      <c r="N22" s="62"/>
      <c r="O22" s="55"/>
      <c r="P22" s="62"/>
      <c r="Q22" s="2"/>
      <c r="T22" s="2">
        <f>IF($H22=Data!$A$32,'Detaljark 1'!$I22,0)</f>
        <v>0</v>
      </c>
      <c r="U22" s="2">
        <f>IF($H22=Data!$A$33,'Detaljark 1'!$I22,0)</f>
        <v>0</v>
      </c>
      <c r="V22" s="2">
        <f>IF($H22=Data!$A$34,'Detaljark 1'!$I22,0)</f>
        <v>0</v>
      </c>
      <c r="W22" s="2">
        <f>IF($H22=Data!$A$35,'Detaljark 1'!$I22,0)</f>
        <v>0</v>
      </c>
      <c r="X22" s="2">
        <f>IF($H22=Data!$A$31,'Detaljark 1'!$I22,0)</f>
        <v>0</v>
      </c>
      <c r="Y22" s="34">
        <f t="shared" si="0"/>
        <v>0</v>
      </c>
      <c r="AA22" s="2">
        <f>IF($M22=Data!$A$32,'Detaljark 1'!$N22,0)</f>
        <v>0</v>
      </c>
      <c r="AB22" s="2">
        <f>IF($M22=Data!$A$33,'Detaljark 1'!$N22,0)</f>
        <v>0</v>
      </c>
      <c r="AC22" s="2">
        <f>IF($M22=Data!$A$34,'Detaljark 1'!$N22,0)</f>
        <v>0</v>
      </c>
      <c r="AD22" s="2">
        <f>IF($M22=Data!$A$35,'Detaljark 1'!$N22,0)</f>
        <v>0</v>
      </c>
      <c r="AE22" s="2">
        <f>IF($M22=Data!$A$31,'Detaljark 1'!$N22,0)</f>
        <v>0</v>
      </c>
      <c r="AF22" s="34">
        <f t="shared" si="1"/>
        <v>0</v>
      </c>
    </row>
    <row r="23" spans="1:32" ht="19.5" customHeight="1" thickBot="1">
      <c r="A23" s="28"/>
      <c r="B23" s="29"/>
      <c r="C23" s="30"/>
      <c r="D23" s="30"/>
      <c r="E23" s="28"/>
      <c r="F23" s="51" t="s">
        <v>104</v>
      </c>
      <c r="G23" s="79">
        <f>SUM(G9:G22)</f>
        <v>0</v>
      </c>
      <c r="H23" s="31"/>
      <c r="I23" s="79">
        <f>SUM(I9:I22)</f>
        <v>0</v>
      </c>
      <c r="J23" s="79">
        <f>SUM(J9:J22)</f>
        <v>0</v>
      </c>
      <c r="K23" s="32">
        <f>SUM(K9:K22)</f>
        <v>0</v>
      </c>
      <c r="L23" s="32">
        <f>SUM(L9:L22)</f>
        <v>0</v>
      </c>
      <c r="M23" s="30"/>
      <c r="N23" s="32">
        <f>SUM(N9:N22)</f>
        <v>0</v>
      </c>
      <c r="O23" s="28"/>
      <c r="P23" s="32">
        <f>SUM(P9:P22)</f>
        <v>0</v>
      </c>
      <c r="Q23" s="2"/>
      <c r="T23" s="2">
        <f t="shared" ref="T23:Y23" si="2">SUM(T9:T22)</f>
        <v>0</v>
      </c>
      <c r="U23" s="2">
        <f t="shared" si="2"/>
        <v>0</v>
      </c>
      <c r="V23" s="2">
        <f t="shared" si="2"/>
        <v>0</v>
      </c>
      <c r="W23" s="2">
        <f t="shared" si="2"/>
        <v>0</v>
      </c>
      <c r="X23" s="2">
        <f t="shared" si="2"/>
        <v>0</v>
      </c>
      <c r="Y23" s="2">
        <f t="shared" si="2"/>
        <v>0</v>
      </c>
      <c r="AA23" s="2">
        <f t="shared" ref="AA23:AF23" si="3">SUM(AA9:AA22)</f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</row>
    <row r="24" spans="1:32" ht="10.5" customHeight="1" thickTop="1">
      <c r="A24" s="24"/>
      <c r="B24" s="25"/>
      <c r="C24" s="26"/>
      <c r="D24" s="26"/>
      <c r="E24" s="26"/>
      <c r="F24" s="26"/>
      <c r="G24" s="26"/>
      <c r="H24" s="26"/>
      <c r="I24" s="26"/>
      <c r="J24" s="26"/>
      <c r="W24" s="49">
        <v>2.4500000000000002</v>
      </c>
      <c r="X24" s="49">
        <v>2.35</v>
      </c>
      <c r="Y24" s="49">
        <v>6</v>
      </c>
      <c r="Z24" s="49">
        <v>3.1</v>
      </c>
      <c r="AA24" s="49">
        <v>1</v>
      </c>
      <c r="AB24" s="49">
        <v>1</v>
      </c>
    </row>
    <row r="25" spans="1:32" hidden="1">
      <c r="W25" s="49">
        <f t="shared" ref="W25:AB25" si="4">+T23*W24</f>
        <v>0</v>
      </c>
      <c r="X25" s="49">
        <f t="shared" si="4"/>
        <v>0</v>
      </c>
      <c r="Y25" s="49">
        <f t="shared" si="4"/>
        <v>0</v>
      </c>
      <c r="Z25" s="49">
        <f t="shared" si="4"/>
        <v>0</v>
      </c>
      <c r="AA25" s="49">
        <f t="shared" si="4"/>
        <v>0</v>
      </c>
      <c r="AB25" s="49">
        <f t="shared" si="4"/>
        <v>0</v>
      </c>
    </row>
    <row r="26" spans="1:32" hidden="1">
      <c r="AB26" s="49">
        <f>SUM(W25:AB25)</f>
        <v>0</v>
      </c>
    </row>
  </sheetData>
  <mergeCells count="20">
    <mergeCell ref="A4:D4"/>
    <mergeCell ref="F6:F8"/>
    <mergeCell ref="A6:C6"/>
    <mergeCell ref="D6:E6"/>
    <mergeCell ref="A3:D3"/>
    <mergeCell ref="Q1:R1"/>
    <mergeCell ref="M1:N1"/>
    <mergeCell ref="G7:G8"/>
    <mergeCell ref="M7:M8"/>
    <mergeCell ref="G6:J6"/>
    <mergeCell ref="H7:H8"/>
    <mergeCell ref="I1:J1"/>
    <mergeCell ref="L7:L8"/>
    <mergeCell ref="K1:L1"/>
    <mergeCell ref="I7:I8"/>
    <mergeCell ref="K6:P6"/>
    <mergeCell ref="N7:N8"/>
    <mergeCell ref="K7:K8"/>
    <mergeCell ref="O7:P7"/>
    <mergeCell ref="J7:J8"/>
  </mergeCells>
  <phoneticPr fontId="0" type="noConversion"/>
  <dataValidations count="1">
    <dataValidation type="list" allowBlank="1" showInputMessage="1" showErrorMessage="1" errorTitle="Galt transportmiddel" error="Velj transportmiddel frå rullegardinen" sqref="H9:H22 M9:M23" xr:uid="{00000000-0002-0000-0300-000000000000}">
      <formula1>Transportmiddel</formula1>
    </dataValidation>
  </dataValidations>
  <pageMargins left="0.19" right="0.2" top="0.34" bottom="0.43307086614173229" header="0.15748031496062992" footer="0.1968503937007874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68F2E2-A1AA-4865-83AE-4F8589DDD091}">
          <x14:formula1>
            <xm:f>info!$C$2:$C$28</xm:f>
          </x14:formula1>
          <xm:sqref>M1:N1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/>
  <dimension ref="A1:AF26"/>
  <sheetViews>
    <sheetView topLeftCell="A2" workbookViewId="0">
      <selection activeCell="G24" sqref="G24"/>
    </sheetView>
  </sheetViews>
  <sheetFormatPr defaultColWidth="0" defaultRowHeight="13.15" zeroHeight="1"/>
  <cols>
    <col min="1" max="1" width="6" style="2" customWidth="1"/>
    <col min="2" max="2" width="5.5703125" style="2" customWidth="1"/>
    <col min="3" max="3" width="13" style="2" customWidth="1"/>
    <col min="4" max="4" width="12.85546875" style="2" customWidth="1"/>
    <col min="5" max="5" width="5.5703125" style="2" customWidth="1"/>
    <col min="6" max="6" width="26.85546875" style="2" customWidth="1"/>
    <col min="7" max="7" width="5" style="2" customWidth="1"/>
    <col min="8" max="8" width="8.140625" style="2" customWidth="1"/>
    <col min="9" max="10" width="5.42578125" style="2" customWidth="1"/>
    <col min="11" max="12" width="5" style="2" customWidth="1"/>
    <col min="13" max="13" width="8.140625" style="2" customWidth="1"/>
    <col min="14" max="14" width="5.42578125" style="2" customWidth="1"/>
    <col min="15" max="15" width="10.85546875" style="2" customWidth="1"/>
    <col min="16" max="16" width="6.42578125" style="2" customWidth="1"/>
    <col min="17" max="17" width="3.42578125" style="34" customWidth="1"/>
    <col min="18" max="18" width="3.42578125" style="2" customWidth="1"/>
    <col min="19" max="19" width="5.140625" style="2" customWidth="1"/>
    <col min="20" max="20" width="2.140625" style="2" customWidth="1"/>
    <col min="21" max="16384" width="11.42578125" style="2" hidden="1"/>
  </cols>
  <sheetData>
    <row r="1" spans="1:32" s="1" customFormat="1" ht="17.45">
      <c r="A1" s="1" t="s">
        <v>85</v>
      </c>
      <c r="I1" s="183"/>
      <c r="J1" s="183"/>
      <c r="K1" s="163" t="s">
        <v>86</v>
      </c>
      <c r="L1" s="163"/>
      <c r="M1" s="194"/>
      <c r="N1" s="194"/>
      <c r="O1" s="27" t="s">
        <v>87</v>
      </c>
      <c r="P1" s="1">
        <v>2</v>
      </c>
      <c r="Q1" s="155" t="s">
        <v>88</v>
      </c>
      <c r="R1" s="155"/>
      <c r="S1" s="1">
        <f>'Detaljark 1'!S1</f>
        <v>1</v>
      </c>
    </row>
    <row r="2" spans="1:32" ht="7.5" customHeight="1"/>
    <row r="3" spans="1:32" s="12" customFormat="1" ht="10.15">
      <c r="A3" s="4" t="s">
        <v>89</v>
      </c>
      <c r="B3" s="17"/>
      <c r="C3" s="17"/>
      <c r="D3" s="18"/>
      <c r="F3" s="33" t="s">
        <v>90</v>
      </c>
      <c r="Q3" s="35"/>
    </row>
    <row r="4" spans="1:32" s="20" customFormat="1" ht="14.25" customHeight="1">
      <c r="A4" s="195">
        <f>Sammendrag!C4</f>
        <v>0</v>
      </c>
      <c r="B4" s="196"/>
      <c r="C4" s="196"/>
      <c r="D4" s="197"/>
      <c r="E4" s="19"/>
      <c r="F4" s="86">
        <f>Sammendrag!J4</f>
        <v>0</v>
      </c>
      <c r="G4" s="19"/>
      <c r="H4" s="19"/>
      <c r="I4" s="19"/>
      <c r="J4" s="19"/>
      <c r="Q4" s="36"/>
    </row>
    <row r="5" spans="1:32" ht="13.9" thickBot="1"/>
    <row r="6" spans="1:32" ht="24" customHeight="1">
      <c r="A6" s="177" t="s">
        <v>91</v>
      </c>
      <c r="B6" s="178"/>
      <c r="C6" s="178"/>
      <c r="D6" s="177" t="s">
        <v>92</v>
      </c>
      <c r="E6" s="179"/>
      <c r="F6" s="174" t="s">
        <v>93</v>
      </c>
      <c r="G6" s="160" t="s">
        <v>94</v>
      </c>
      <c r="H6" s="161"/>
      <c r="I6" s="161"/>
      <c r="J6" s="162"/>
      <c r="K6" s="180" t="s">
        <v>62</v>
      </c>
      <c r="L6" s="165"/>
      <c r="M6" s="165"/>
      <c r="N6" s="165"/>
      <c r="O6" s="165"/>
      <c r="P6" s="166"/>
      <c r="Q6" s="2"/>
    </row>
    <row r="7" spans="1:32" ht="12.75" customHeight="1">
      <c r="A7" s="10"/>
      <c r="B7" s="11"/>
      <c r="C7" s="11"/>
      <c r="D7" s="10"/>
      <c r="E7" s="21"/>
      <c r="F7" s="175"/>
      <c r="G7" s="156" t="s">
        <v>63</v>
      </c>
      <c r="H7" s="158" t="s">
        <v>64</v>
      </c>
      <c r="I7" s="158" t="s">
        <v>95</v>
      </c>
      <c r="J7" s="172" t="s">
        <v>96</v>
      </c>
      <c r="K7" s="181" t="s">
        <v>63</v>
      </c>
      <c r="L7" s="158" t="s">
        <v>67</v>
      </c>
      <c r="M7" s="158" t="s">
        <v>64</v>
      </c>
      <c r="N7" s="158" t="s">
        <v>95</v>
      </c>
      <c r="O7" s="170" t="s">
        <v>97</v>
      </c>
      <c r="P7" s="171"/>
      <c r="Q7" s="2"/>
    </row>
    <row r="8" spans="1:32" ht="13.5" customHeight="1">
      <c r="A8" s="22" t="s">
        <v>80</v>
      </c>
      <c r="B8" s="22" t="s">
        <v>98</v>
      </c>
      <c r="C8" s="22" t="s">
        <v>99</v>
      </c>
      <c r="D8" s="22" t="s">
        <v>99</v>
      </c>
      <c r="E8" s="23" t="s">
        <v>98</v>
      </c>
      <c r="F8" s="176"/>
      <c r="G8" s="157"/>
      <c r="H8" s="159"/>
      <c r="I8" s="164"/>
      <c r="J8" s="173"/>
      <c r="K8" s="182"/>
      <c r="L8" s="159"/>
      <c r="M8" s="159"/>
      <c r="N8" s="167"/>
      <c r="O8" s="7" t="s">
        <v>100</v>
      </c>
      <c r="P8" s="8" t="s">
        <v>101</v>
      </c>
      <c r="Q8" s="2"/>
      <c r="T8" s="2" t="s">
        <v>24</v>
      </c>
      <c r="U8" s="2" t="s">
        <v>102</v>
      </c>
      <c r="V8" s="2" t="s">
        <v>26</v>
      </c>
      <c r="W8" s="2" t="s">
        <v>27</v>
      </c>
      <c r="X8" s="2" t="s">
        <v>103</v>
      </c>
      <c r="Y8" s="2" t="s">
        <v>28</v>
      </c>
      <c r="AA8" s="2" t="s">
        <v>24</v>
      </c>
      <c r="AB8" s="2" t="s">
        <v>102</v>
      </c>
      <c r="AC8" s="2" t="s">
        <v>26</v>
      </c>
      <c r="AD8" s="2" t="s">
        <v>27</v>
      </c>
      <c r="AE8" s="2" t="s">
        <v>103</v>
      </c>
      <c r="AF8" s="2" t="s">
        <v>28</v>
      </c>
    </row>
    <row r="9" spans="1:32" ht="28.5" customHeight="1">
      <c r="A9" s="53"/>
      <c r="B9" s="54"/>
      <c r="C9" s="55"/>
      <c r="D9" s="55"/>
      <c r="E9" s="56"/>
      <c r="F9" s="55"/>
      <c r="G9" s="80"/>
      <c r="H9" s="57"/>
      <c r="I9" s="58"/>
      <c r="J9" s="81"/>
      <c r="K9" s="59"/>
      <c r="L9" s="60"/>
      <c r="M9" s="61"/>
      <c r="N9" s="62"/>
      <c r="O9" s="55"/>
      <c r="P9" s="59"/>
      <c r="Q9" s="2"/>
      <c r="T9" s="2">
        <f>IF($H9=Data!$A$32,'Detaljark 2'!$I9,0)</f>
        <v>0</v>
      </c>
      <c r="U9" s="2">
        <f>IF($H9=Data!$A$33,'Detaljark 2'!$I9,0)</f>
        <v>0</v>
      </c>
      <c r="V9" s="2">
        <f>IF($H9=Data!$A$34,'Detaljark 2'!$I9,0)</f>
        <v>0</v>
      </c>
      <c r="W9" s="2">
        <f>IF($H9=Data!$A$35,'Detaljark 2'!$I9,0)</f>
        <v>0</v>
      </c>
      <c r="X9" s="2">
        <f>IF($H9=Data!$A$31,'Detaljark 2'!$I9,0)</f>
        <v>0</v>
      </c>
      <c r="Y9" s="34">
        <f t="shared" ref="Y9:Y22" si="0">I9-SUM(T9:X9)</f>
        <v>0</v>
      </c>
      <c r="AA9" s="2">
        <f>IF($M9=Data!$A$32,'Detaljark 2'!$N9,0)</f>
        <v>0</v>
      </c>
      <c r="AB9" s="2">
        <f>IF($M9=Data!$A$33,'Detaljark 2'!$N9,0)</f>
        <v>0</v>
      </c>
      <c r="AC9" s="2">
        <f>IF($M9=Data!$A$34,'Detaljark 2'!$N9,0)</f>
        <v>0</v>
      </c>
      <c r="AD9" s="2">
        <f>IF($M9=Data!$A$35,'Detaljark 2'!$N9,0)</f>
        <v>0</v>
      </c>
      <c r="AE9" s="2">
        <f>IF($M9=Data!$A$31,'Detaljark 2'!$N9,0)</f>
        <v>0</v>
      </c>
      <c r="AF9" s="34">
        <f t="shared" ref="AF9:AF22" si="1">N9-SUM(AA9:AE9)</f>
        <v>0</v>
      </c>
    </row>
    <row r="10" spans="1:32" ht="28.5" customHeight="1">
      <c r="A10" s="53"/>
      <c r="B10" s="54"/>
      <c r="C10" s="55"/>
      <c r="D10" s="55"/>
      <c r="E10" s="56"/>
      <c r="F10" s="55"/>
      <c r="G10" s="80"/>
      <c r="H10" s="57"/>
      <c r="I10" s="58"/>
      <c r="J10" s="81"/>
      <c r="K10" s="59"/>
      <c r="L10" s="59"/>
      <c r="M10" s="61"/>
      <c r="N10" s="62"/>
      <c r="O10" s="55"/>
      <c r="P10" s="62"/>
      <c r="Q10" s="2"/>
      <c r="T10" s="2">
        <f>IF($H10=Data!$A$32,'Detaljark 2'!$I10,0)</f>
        <v>0</v>
      </c>
      <c r="U10" s="2">
        <f>IF($H10=Data!$A$33,'Detaljark 2'!$I10,0)</f>
        <v>0</v>
      </c>
      <c r="V10" s="2">
        <f>IF($H10=Data!$A$34,'Detaljark 2'!$I10,0)</f>
        <v>0</v>
      </c>
      <c r="W10" s="2">
        <f>IF($H10=Data!$A$35,'Detaljark 2'!$I10,0)</f>
        <v>0</v>
      </c>
      <c r="X10" s="2">
        <f>IF($H10=Data!$A$31,'Detaljark 2'!$I10,0)</f>
        <v>0</v>
      </c>
      <c r="Y10" s="34">
        <f t="shared" si="0"/>
        <v>0</v>
      </c>
      <c r="AA10" s="2">
        <f>IF($M10=Data!$A$32,'Detaljark 2'!$N10,0)</f>
        <v>0</v>
      </c>
      <c r="AB10" s="2">
        <f>IF($M10=Data!$A$33,'Detaljark 2'!$N10,0)</f>
        <v>0</v>
      </c>
      <c r="AC10" s="2">
        <f>IF($M10=Data!$A$34,'Detaljark 2'!$N10,0)</f>
        <v>0</v>
      </c>
      <c r="AD10" s="2">
        <f>IF($M10=Data!$A$35,'Detaljark 2'!$N10,0)</f>
        <v>0</v>
      </c>
      <c r="AE10" s="2">
        <f>IF($M10=Data!$A$31,'Detaljark 2'!$N10,0)</f>
        <v>0</v>
      </c>
      <c r="AF10" s="34">
        <f t="shared" si="1"/>
        <v>0</v>
      </c>
    </row>
    <row r="11" spans="1:32" ht="28.5" customHeight="1">
      <c r="A11" s="53"/>
      <c r="B11" s="54"/>
      <c r="C11" s="55"/>
      <c r="D11" s="55"/>
      <c r="E11" s="56"/>
      <c r="F11" s="55"/>
      <c r="G11" s="80"/>
      <c r="H11" s="57"/>
      <c r="I11" s="58"/>
      <c r="J11" s="81"/>
      <c r="K11" s="59"/>
      <c r="L11" s="59"/>
      <c r="M11" s="61"/>
      <c r="N11" s="62"/>
      <c r="O11" s="55"/>
      <c r="P11" s="62"/>
      <c r="Q11" s="2"/>
      <c r="T11" s="2">
        <f>IF($H11=Data!$A$32,'Detaljark 2'!$I11,0)</f>
        <v>0</v>
      </c>
      <c r="U11" s="2">
        <f>IF($H11=Data!$A$33,'Detaljark 2'!$I11,0)</f>
        <v>0</v>
      </c>
      <c r="V11" s="2">
        <f>IF($H11=Data!$A$34,'Detaljark 2'!$I11,0)</f>
        <v>0</v>
      </c>
      <c r="W11" s="2">
        <f>IF($H11=Data!$A$35,'Detaljark 2'!$I11,0)</f>
        <v>0</v>
      </c>
      <c r="X11" s="2">
        <f>IF($H11=Data!$A$31,'Detaljark 2'!$I11,0)</f>
        <v>0</v>
      </c>
      <c r="Y11" s="34">
        <f t="shared" si="0"/>
        <v>0</v>
      </c>
      <c r="AA11" s="2">
        <f>IF($M11=Data!$A$32,'Detaljark 2'!$N11,0)</f>
        <v>0</v>
      </c>
      <c r="AB11" s="2">
        <f>IF($M11=Data!$A$33,'Detaljark 2'!$N11,0)</f>
        <v>0</v>
      </c>
      <c r="AC11" s="2">
        <f>IF($M11=Data!$A$34,'Detaljark 2'!$N11,0)</f>
        <v>0</v>
      </c>
      <c r="AD11" s="2">
        <f>IF($M11=Data!$A$35,'Detaljark 2'!$N11,0)</f>
        <v>0</v>
      </c>
      <c r="AE11" s="2">
        <f>IF($M11=Data!$A$31,'Detaljark 2'!$N11,0)</f>
        <v>0</v>
      </c>
      <c r="AF11" s="34">
        <f t="shared" si="1"/>
        <v>0</v>
      </c>
    </row>
    <row r="12" spans="1:32" ht="28.5" customHeight="1">
      <c r="A12" s="53"/>
      <c r="B12" s="54"/>
      <c r="C12" s="55"/>
      <c r="D12" s="55"/>
      <c r="E12" s="56"/>
      <c r="F12" s="55"/>
      <c r="G12" s="80"/>
      <c r="H12" s="57"/>
      <c r="I12" s="58"/>
      <c r="J12" s="81"/>
      <c r="K12" s="59"/>
      <c r="L12" s="59"/>
      <c r="M12" s="61"/>
      <c r="N12" s="62"/>
      <c r="O12" s="55"/>
      <c r="P12" s="62"/>
      <c r="Q12" s="2"/>
      <c r="T12" s="2">
        <f>IF($H12=Data!$A$32,'Detaljark 2'!$I12,0)</f>
        <v>0</v>
      </c>
      <c r="U12" s="2">
        <f>IF($H12=Data!$A$33,'Detaljark 2'!$I12,0)</f>
        <v>0</v>
      </c>
      <c r="V12" s="2">
        <f>IF($H12=Data!$A$34,'Detaljark 2'!$I12,0)</f>
        <v>0</v>
      </c>
      <c r="W12" s="2">
        <f>IF($H12=Data!$A$35,'Detaljark 2'!$I12,0)</f>
        <v>0</v>
      </c>
      <c r="X12" s="2">
        <f>IF($H12=Data!$A$31,'Detaljark 2'!$I12,0)</f>
        <v>0</v>
      </c>
      <c r="Y12" s="34">
        <f t="shared" si="0"/>
        <v>0</v>
      </c>
      <c r="AA12" s="2">
        <f>IF($M12=Data!$A$32,'Detaljark 2'!$N12,0)</f>
        <v>0</v>
      </c>
      <c r="AB12" s="2">
        <f>IF($M12=Data!$A$33,'Detaljark 2'!$N12,0)</f>
        <v>0</v>
      </c>
      <c r="AC12" s="2">
        <f>IF($M12=Data!$A$34,'Detaljark 2'!$N12,0)</f>
        <v>0</v>
      </c>
      <c r="AD12" s="2">
        <f>IF($M12=Data!$A$35,'Detaljark 2'!$N12,0)</f>
        <v>0</v>
      </c>
      <c r="AE12" s="2">
        <f>IF($M12=Data!$A$31,'Detaljark 2'!$N12,0)</f>
        <v>0</v>
      </c>
      <c r="AF12" s="34">
        <f t="shared" si="1"/>
        <v>0</v>
      </c>
    </row>
    <row r="13" spans="1:32" ht="28.5" customHeight="1">
      <c r="A13" s="53"/>
      <c r="B13" s="54"/>
      <c r="C13" s="55"/>
      <c r="D13" s="55"/>
      <c r="E13" s="56"/>
      <c r="F13" s="55"/>
      <c r="G13" s="80"/>
      <c r="H13" s="57"/>
      <c r="I13" s="58"/>
      <c r="J13" s="81"/>
      <c r="K13" s="59"/>
      <c r="L13" s="59"/>
      <c r="M13" s="61"/>
      <c r="N13" s="62"/>
      <c r="O13" s="55"/>
      <c r="P13" s="62"/>
      <c r="Q13" s="2"/>
      <c r="T13" s="2">
        <f>IF($H13=Data!$A$32,'Detaljark 2'!$I13,0)</f>
        <v>0</v>
      </c>
      <c r="U13" s="2">
        <f>IF($H13=Data!$A$33,'Detaljark 2'!$I13,0)</f>
        <v>0</v>
      </c>
      <c r="V13" s="2">
        <f>IF($H13=Data!$A$34,'Detaljark 2'!$I13,0)</f>
        <v>0</v>
      </c>
      <c r="W13" s="2">
        <f>IF($H13=Data!$A$35,'Detaljark 2'!$I13,0)</f>
        <v>0</v>
      </c>
      <c r="X13" s="2">
        <f>IF($H13=Data!$A$31,'Detaljark 2'!$I13,0)</f>
        <v>0</v>
      </c>
      <c r="Y13" s="34">
        <f t="shared" si="0"/>
        <v>0</v>
      </c>
      <c r="AA13" s="2">
        <f>IF($M13=Data!$A$32,'Detaljark 2'!$N13,0)</f>
        <v>0</v>
      </c>
      <c r="AB13" s="2">
        <f>IF($M13=Data!$A$33,'Detaljark 2'!$N13,0)</f>
        <v>0</v>
      </c>
      <c r="AC13" s="2">
        <f>IF($M13=Data!$A$34,'Detaljark 2'!$N13,0)</f>
        <v>0</v>
      </c>
      <c r="AD13" s="2">
        <f>IF($M13=Data!$A$35,'Detaljark 2'!$N13,0)</f>
        <v>0</v>
      </c>
      <c r="AE13" s="2">
        <f>IF($M13=Data!$A$31,'Detaljark 2'!$N13,0)</f>
        <v>0</v>
      </c>
      <c r="AF13" s="34">
        <f t="shared" si="1"/>
        <v>0</v>
      </c>
    </row>
    <row r="14" spans="1:32" ht="28.5" customHeight="1">
      <c r="A14" s="53"/>
      <c r="B14" s="54"/>
      <c r="C14" s="55"/>
      <c r="D14" s="55"/>
      <c r="E14" s="56"/>
      <c r="F14" s="55"/>
      <c r="G14" s="80"/>
      <c r="H14" s="57"/>
      <c r="I14" s="58"/>
      <c r="J14" s="81"/>
      <c r="K14" s="59"/>
      <c r="L14" s="59"/>
      <c r="M14" s="61"/>
      <c r="N14" s="62"/>
      <c r="O14" s="55"/>
      <c r="P14" s="62"/>
      <c r="Q14" s="2"/>
      <c r="T14" s="2">
        <f>IF($H14=Data!$A$32,'Detaljark 2'!$I14,0)</f>
        <v>0</v>
      </c>
      <c r="U14" s="2">
        <f>IF($H14=Data!$A$33,'Detaljark 2'!$I14,0)</f>
        <v>0</v>
      </c>
      <c r="V14" s="2">
        <f>IF($H14=Data!$A$34,'Detaljark 2'!$I14,0)</f>
        <v>0</v>
      </c>
      <c r="W14" s="2">
        <f>IF($H14=Data!$A$35,'Detaljark 2'!$I14,0)</f>
        <v>0</v>
      </c>
      <c r="X14" s="2">
        <f>IF($H14=Data!$A$31,'Detaljark 2'!$I14,0)</f>
        <v>0</v>
      </c>
      <c r="Y14" s="34">
        <f t="shared" si="0"/>
        <v>0</v>
      </c>
      <c r="AA14" s="2">
        <f>IF($M14=Data!$A$32,'Detaljark 2'!$N14,0)</f>
        <v>0</v>
      </c>
      <c r="AB14" s="2">
        <f>IF($M14=Data!$A$33,'Detaljark 2'!$N14,0)</f>
        <v>0</v>
      </c>
      <c r="AC14" s="2">
        <f>IF($M14=Data!$A$34,'Detaljark 2'!$N14,0)</f>
        <v>0</v>
      </c>
      <c r="AD14" s="2">
        <f>IF($M14=Data!$A$35,'Detaljark 2'!$N14,0)</f>
        <v>0</v>
      </c>
      <c r="AE14" s="2">
        <f>IF($M14=Data!$A$31,'Detaljark 2'!$N14,0)</f>
        <v>0</v>
      </c>
      <c r="AF14" s="34">
        <f t="shared" si="1"/>
        <v>0</v>
      </c>
    </row>
    <row r="15" spans="1:32" ht="28.5" customHeight="1">
      <c r="A15" s="53"/>
      <c r="B15" s="54"/>
      <c r="C15" s="55"/>
      <c r="D15" s="55"/>
      <c r="E15" s="56"/>
      <c r="F15" s="55"/>
      <c r="G15" s="80"/>
      <c r="H15" s="57"/>
      <c r="I15" s="58"/>
      <c r="J15" s="81"/>
      <c r="K15" s="59"/>
      <c r="L15" s="59"/>
      <c r="M15" s="61"/>
      <c r="N15" s="62"/>
      <c r="O15" s="55"/>
      <c r="P15" s="62"/>
      <c r="Q15" s="2"/>
      <c r="T15" s="2">
        <f>IF($H15=Data!$A$32,'Detaljark 2'!$I15,0)</f>
        <v>0</v>
      </c>
      <c r="U15" s="2">
        <f>IF($H15=Data!$A$33,'Detaljark 2'!$I15,0)</f>
        <v>0</v>
      </c>
      <c r="V15" s="2">
        <f>IF($H15=Data!$A$34,'Detaljark 2'!$I15,0)</f>
        <v>0</v>
      </c>
      <c r="W15" s="2">
        <f>IF($H15=Data!$A$35,'Detaljark 2'!$I15,0)</f>
        <v>0</v>
      </c>
      <c r="X15" s="2">
        <f>IF($H15=Data!$A$31,'Detaljark 2'!$I15,0)</f>
        <v>0</v>
      </c>
      <c r="Y15" s="34">
        <f t="shared" si="0"/>
        <v>0</v>
      </c>
      <c r="AA15" s="2">
        <f>IF($M15=Data!$A$32,'Detaljark 2'!$N15,0)</f>
        <v>0</v>
      </c>
      <c r="AB15" s="2">
        <f>IF($M15=Data!$A$33,'Detaljark 2'!$N15,0)</f>
        <v>0</v>
      </c>
      <c r="AC15" s="2">
        <f>IF($M15=Data!$A$34,'Detaljark 2'!$N15,0)</f>
        <v>0</v>
      </c>
      <c r="AD15" s="2">
        <f>IF($M15=Data!$A$35,'Detaljark 2'!$N15,0)</f>
        <v>0</v>
      </c>
      <c r="AE15" s="2">
        <f>IF($M15=Data!$A$31,'Detaljark 2'!$N15,0)</f>
        <v>0</v>
      </c>
      <c r="AF15" s="34">
        <f t="shared" si="1"/>
        <v>0</v>
      </c>
    </row>
    <row r="16" spans="1:32" ht="28.5" customHeight="1">
      <c r="A16" s="53"/>
      <c r="B16" s="54"/>
      <c r="C16" s="55"/>
      <c r="D16" s="55"/>
      <c r="E16" s="56"/>
      <c r="F16" s="55"/>
      <c r="G16" s="80"/>
      <c r="H16" s="57"/>
      <c r="I16" s="58"/>
      <c r="J16" s="81"/>
      <c r="K16" s="59"/>
      <c r="L16" s="59"/>
      <c r="M16" s="61"/>
      <c r="N16" s="62"/>
      <c r="O16" s="55"/>
      <c r="P16" s="62"/>
      <c r="Q16" s="2"/>
      <c r="T16" s="2">
        <f>IF($H16=Data!$A$32,'Detaljark 2'!$I16,0)</f>
        <v>0</v>
      </c>
      <c r="U16" s="2">
        <f>IF($H16=Data!$A$33,'Detaljark 2'!$I16,0)</f>
        <v>0</v>
      </c>
      <c r="V16" s="2">
        <f>IF($H16=Data!$A$34,'Detaljark 2'!$I16,0)</f>
        <v>0</v>
      </c>
      <c r="W16" s="2">
        <f>IF($H16=Data!$A$35,'Detaljark 2'!$I16,0)</f>
        <v>0</v>
      </c>
      <c r="X16" s="2">
        <f>IF($H16=Data!$A$31,'Detaljark 2'!$I16,0)</f>
        <v>0</v>
      </c>
      <c r="Y16" s="34">
        <f t="shared" si="0"/>
        <v>0</v>
      </c>
      <c r="AA16" s="2">
        <f>IF($M16=Data!$A$32,'Detaljark 2'!$N16,0)</f>
        <v>0</v>
      </c>
      <c r="AB16" s="2">
        <f>IF($M16=Data!$A$33,'Detaljark 2'!$N16,0)</f>
        <v>0</v>
      </c>
      <c r="AC16" s="2">
        <f>IF($M16=Data!$A$34,'Detaljark 2'!$N16,0)</f>
        <v>0</v>
      </c>
      <c r="AD16" s="2">
        <f>IF($M16=Data!$A$35,'Detaljark 2'!$N16,0)</f>
        <v>0</v>
      </c>
      <c r="AE16" s="2">
        <f>IF($M16=Data!$A$31,'Detaljark 2'!$N16,0)</f>
        <v>0</v>
      </c>
      <c r="AF16" s="34">
        <f t="shared" si="1"/>
        <v>0</v>
      </c>
    </row>
    <row r="17" spans="1:32" ht="28.5" customHeight="1">
      <c r="A17" s="53"/>
      <c r="B17" s="54"/>
      <c r="C17" s="55"/>
      <c r="D17" s="55"/>
      <c r="E17" s="56"/>
      <c r="F17" s="55"/>
      <c r="G17" s="80"/>
      <c r="H17" s="57"/>
      <c r="I17" s="58"/>
      <c r="J17" s="81"/>
      <c r="K17" s="59"/>
      <c r="L17" s="59"/>
      <c r="M17" s="61"/>
      <c r="N17" s="62"/>
      <c r="O17" s="55"/>
      <c r="P17" s="62"/>
      <c r="Q17" s="2"/>
      <c r="T17" s="2">
        <f>IF($H17=Data!$A$32,'Detaljark 2'!$I17,0)</f>
        <v>0</v>
      </c>
      <c r="U17" s="2">
        <f>IF($H17=Data!$A$33,'Detaljark 2'!$I17,0)</f>
        <v>0</v>
      </c>
      <c r="V17" s="2">
        <f>IF($H17=Data!$A$34,'Detaljark 2'!$I17,0)</f>
        <v>0</v>
      </c>
      <c r="W17" s="2">
        <f>IF($H17=Data!$A$35,'Detaljark 2'!$I17,0)</f>
        <v>0</v>
      </c>
      <c r="X17" s="2">
        <f>IF($H17=Data!$A$31,'Detaljark 2'!$I17,0)</f>
        <v>0</v>
      </c>
      <c r="Y17" s="34">
        <f t="shared" si="0"/>
        <v>0</v>
      </c>
      <c r="AA17" s="2">
        <f>IF($M17=Data!$A$32,'Detaljark 2'!$N17,0)</f>
        <v>0</v>
      </c>
      <c r="AB17" s="2">
        <f>IF($M17=Data!$A$33,'Detaljark 2'!$N17,0)</f>
        <v>0</v>
      </c>
      <c r="AC17" s="2">
        <f>IF($M17=Data!$A$34,'Detaljark 2'!$N17,0)</f>
        <v>0</v>
      </c>
      <c r="AD17" s="2">
        <f>IF($M17=Data!$A$35,'Detaljark 2'!$N17,0)</f>
        <v>0</v>
      </c>
      <c r="AE17" s="2">
        <f>IF($M17=Data!$A$31,'Detaljark 2'!$N17,0)</f>
        <v>0</v>
      </c>
      <c r="AF17" s="34">
        <f t="shared" si="1"/>
        <v>0</v>
      </c>
    </row>
    <row r="18" spans="1:32" ht="28.5" customHeight="1">
      <c r="A18" s="53"/>
      <c r="B18" s="54"/>
      <c r="C18" s="55"/>
      <c r="D18" s="55"/>
      <c r="E18" s="56"/>
      <c r="F18" s="55"/>
      <c r="G18" s="80"/>
      <c r="H18" s="57"/>
      <c r="I18" s="58"/>
      <c r="J18" s="81"/>
      <c r="K18" s="59"/>
      <c r="L18" s="59"/>
      <c r="M18" s="61"/>
      <c r="N18" s="62"/>
      <c r="O18" s="55"/>
      <c r="P18" s="62"/>
      <c r="Q18" s="2"/>
      <c r="T18" s="2">
        <f>IF($H18=Data!$A$32,'Detaljark 2'!$I18,0)</f>
        <v>0</v>
      </c>
      <c r="U18" s="2">
        <f>IF($H18=Data!$A$33,'Detaljark 2'!$I18,0)</f>
        <v>0</v>
      </c>
      <c r="V18" s="2">
        <f>IF($H18=Data!$A$34,'Detaljark 2'!$I18,0)</f>
        <v>0</v>
      </c>
      <c r="W18" s="2">
        <f>IF($H18=Data!$A$35,'Detaljark 2'!$I18,0)</f>
        <v>0</v>
      </c>
      <c r="X18" s="2">
        <f>IF($H18=Data!$A$31,'Detaljark 2'!$I18,0)</f>
        <v>0</v>
      </c>
      <c r="Y18" s="34">
        <f t="shared" si="0"/>
        <v>0</v>
      </c>
      <c r="AA18" s="2">
        <f>IF($M18=Data!$A$32,'Detaljark 2'!$N18,0)</f>
        <v>0</v>
      </c>
      <c r="AB18" s="2">
        <f>IF($M18=Data!$A$33,'Detaljark 2'!$N18,0)</f>
        <v>0</v>
      </c>
      <c r="AC18" s="2">
        <f>IF($M18=Data!$A$34,'Detaljark 2'!$N18,0)</f>
        <v>0</v>
      </c>
      <c r="AD18" s="2">
        <f>IF($M18=Data!$A$35,'Detaljark 2'!$N18,0)</f>
        <v>0</v>
      </c>
      <c r="AE18" s="2">
        <f>IF($M18=Data!$A$31,'Detaljark 2'!$N18,0)</f>
        <v>0</v>
      </c>
      <c r="AF18" s="34">
        <f t="shared" si="1"/>
        <v>0</v>
      </c>
    </row>
    <row r="19" spans="1:32" ht="28.5" customHeight="1">
      <c r="A19" s="53"/>
      <c r="B19" s="54"/>
      <c r="C19" s="55"/>
      <c r="D19" s="55"/>
      <c r="E19" s="56"/>
      <c r="F19" s="55"/>
      <c r="G19" s="80"/>
      <c r="H19" s="57"/>
      <c r="I19" s="58"/>
      <c r="J19" s="81"/>
      <c r="K19" s="59"/>
      <c r="L19" s="59"/>
      <c r="M19" s="61"/>
      <c r="N19" s="62"/>
      <c r="O19" s="55"/>
      <c r="P19" s="62"/>
      <c r="Q19" s="2"/>
      <c r="T19" s="2">
        <f>IF($H19=Data!$A$32,'Detaljark 2'!$I19,0)</f>
        <v>0</v>
      </c>
      <c r="U19" s="2">
        <f>IF($H19=Data!$A$33,'Detaljark 2'!$I19,0)</f>
        <v>0</v>
      </c>
      <c r="V19" s="2">
        <f>IF($H19=Data!$A$34,'Detaljark 2'!$I19,0)</f>
        <v>0</v>
      </c>
      <c r="W19" s="2">
        <f>IF($H19=Data!$A$35,'Detaljark 2'!$I19,0)</f>
        <v>0</v>
      </c>
      <c r="X19" s="2">
        <f>IF($H19=Data!$A$31,'Detaljark 2'!$I19,0)</f>
        <v>0</v>
      </c>
      <c r="Y19" s="34">
        <f t="shared" si="0"/>
        <v>0</v>
      </c>
      <c r="AA19" s="2">
        <f>IF($M19=Data!$A$32,'Detaljark 2'!$N19,0)</f>
        <v>0</v>
      </c>
      <c r="AB19" s="2">
        <f>IF($M19=Data!$A$33,'Detaljark 2'!$N19,0)</f>
        <v>0</v>
      </c>
      <c r="AC19" s="2">
        <f>IF($M19=Data!$A$34,'Detaljark 2'!$N19,0)</f>
        <v>0</v>
      </c>
      <c r="AD19" s="2">
        <f>IF($M19=Data!$A$35,'Detaljark 2'!$N19,0)</f>
        <v>0</v>
      </c>
      <c r="AE19" s="2">
        <f>IF($M19=Data!$A$31,'Detaljark 2'!$N19,0)</f>
        <v>0</v>
      </c>
      <c r="AF19" s="34">
        <f t="shared" si="1"/>
        <v>0</v>
      </c>
    </row>
    <row r="20" spans="1:32" ht="28.5" customHeight="1">
      <c r="A20" s="53"/>
      <c r="B20" s="54"/>
      <c r="C20" s="55"/>
      <c r="D20" s="55"/>
      <c r="E20" s="56"/>
      <c r="F20" s="55"/>
      <c r="G20" s="80"/>
      <c r="H20" s="57"/>
      <c r="I20" s="58"/>
      <c r="J20" s="81"/>
      <c r="K20" s="59"/>
      <c r="L20" s="59"/>
      <c r="M20" s="61"/>
      <c r="N20" s="62"/>
      <c r="O20" s="55"/>
      <c r="P20" s="62"/>
      <c r="Q20" s="2"/>
      <c r="T20" s="2">
        <f>IF($H20=Data!$A$32,'Detaljark 2'!$I20,0)</f>
        <v>0</v>
      </c>
      <c r="U20" s="2">
        <f>IF($H20=Data!$A$33,'Detaljark 2'!$I20,0)</f>
        <v>0</v>
      </c>
      <c r="V20" s="2">
        <f>IF($H20=Data!$A$34,'Detaljark 2'!$I20,0)</f>
        <v>0</v>
      </c>
      <c r="W20" s="2">
        <f>IF($H20=Data!$A$35,'Detaljark 2'!$I20,0)</f>
        <v>0</v>
      </c>
      <c r="X20" s="2">
        <f>IF($H20=Data!$A$31,'Detaljark 2'!$I20,0)</f>
        <v>0</v>
      </c>
      <c r="Y20" s="34">
        <f t="shared" si="0"/>
        <v>0</v>
      </c>
      <c r="AA20" s="2">
        <f>IF($M20=Data!$A$32,'Detaljark 2'!$N20,0)</f>
        <v>0</v>
      </c>
      <c r="AB20" s="2">
        <f>IF($M20=Data!$A$33,'Detaljark 2'!$N20,0)</f>
        <v>0</v>
      </c>
      <c r="AC20" s="2">
        <f>IF($M20=Data!$A$34,'Detaljark 2'!$N20,0)</f>
        <v>0</v>
      </c>
      <c r="AD20" s="2">
        <f>IF($M20=Data!$A$35,'Detaljark 2'!$N20,0)</f>
        <v>0</v>
      </c>
      <c r="AE20" s="2">
        <f>IF($M20=Data!$A$31,'Detaljark 2'!$N20,0)</f>
        <v>0</v>
      </c>
      <c r="AF20" s="34">
        <f t="shared" si="1"/>
        <v>0</v>
      </c>
    </row>
    <row r="21" spans="1:32" ht="28.5" customHeight="1">
      <c r="A21" s="53"/>
      <c r="B21" s="54"/>
      <c r="C21" s="55"/>
      <c r="D21" s="55"/>
      <c r="E21" s="56"/>
      <c r="F21" s="55"/>
      <c r="G21" s="80"/>
      <c r="H21" s="57"/>
      <c r="I21" s="58"/>
      <c r="J21" s="81"/>
      <c r="K21" s="59"/>
      <c r="L21" s="63"/>
      <c r="M21" s="64"/>
      <c r="N21" s="65"/>
      <c r="O21" s="55"/>
      <c r="P21" s="62"/>
      <c r="Q21" s="2"/>
      <c r="T21" s="2">
        <f>IF($H21=Data!$A$32,'Detaljark 2'!$I21,0)</f>
        <v>0</v>
      </c>
      <c r="U21" s="2">
        <f>IF($H21=Data!$A$33,'Detaljark 2'!$I21,0)</f>
        <v>0</v>
      </c>
      <c r="V21" s="2">
        <f>IF($H21=Data!$A$34,'Detaljark 2'!$I21,0)</f>
        <v>0</v>
      </c>
      <c r="W21" s="2">
        <f>IF($H21=Data!$A$35,'Detaljark 2'!$I21,0)</f>
        <v>0</v>
      </c>
      <c r="X21" s="2">
        <f>IF($H21=Data!$A$31,'Detaljark 2'!$I21,0)</f>
        <v>0</v>
      </c>
      <c r="Y21" s="34">
        <f t="shared" si="0"/>
        <v>0</v>
      </c>
      <c r="AA21" s="2">
        <f>IF($M21=Data!$A$32,'Detaljark 2'!$N21,0)</f>
        <v>0</v>
      </c>
      <c r="AB21" s="2">
        <f>IF($M21=Data!$A$33,'Detaljark 2'!$N21,0)</f>
        <v>0</v>
      </c>
      <c r="AC21" s="2">
        <f>IF($M21=Data!$A$34,'Detaljark 2'!$N21,0)</f>
        <v>0</v>
      </c>
      <c r="AD21" s="2">
        <f>IF($M21=Data!$A$35,'Detaljark 2'!$N21,0)</f>
        <v>0</v>
      </c>
      <c r="AE21" s="2">
        <f>IF($M21=Data!$A$31,'Detaljark 2'!$N21,0)</f>
        <v>0</v>
      </c>
      <c r="AF21" s="34">
        <f t="shared" si="1"/>
        <v>0</v>
      </c>
    </row>
    <row r="22" spans="1:32" ht="28.5" customHeight="1" thickBot="1">
      <c r="A22" s="53"/>
      <c r="B22" s="54"/>
      <c r="C22" s="55"/>
      <c r="D22" s="55"/>
      <c r="E22" s="56"/>
      <c r="F22" s="55"/>
      <c r="G22" s="82"/>
      <c r="H22" s="83"/>
      <c r="I22" s="84"/>
      <c r="J22" s="85"/>
      <c r="K22" s="59"/>
      <c r="L22" s="59"/>
      <c r="M22" s="61"/>
      <c r="N22" s="62"/>
      <c r="O22" s="55"/>
      <c r="P22" s="62"/>
      <c r="Q22" s="2"/>
      <c r="T22" s="2">
        <f>IF($H22=Data!$A$32,'Detaljark 2'!$I22,0)</f>
        <v>0</v>
      </c>
      <c r="U22" s="2">
        <f>IF($H22=Data!$A$33,'Detaljark 2'!$I22,0)</f>
        <v>0</v>
      </c>
      <c r="V22" s="2">
        <f>IF($H22=Data!$A$34,'Detaljark 2'!$I22,0)</f>
        <v>0</v>
      </c>
      <c r="W22" s="2">
        <f>IF($H22=Data!$A$35,'Detaljark 2'!$I22,0)</f>
        <v>0</v>
      </c>
      <c r="X22" s="2">
        <f>IF($H22=Data!$A$31,'Detaljark 2'!$I22,0)</f>
        <v>0</v>
      </c>
      <c r="Y22" s="34">
        <f t="shared" si="0"/>
        <v>0</v>
      </c>
      <c r="AA22" s="2">
        <f>IF($M22=Data!$A$32,'Detaljark 2'!$N22,0)</f>
        <v>0</v>
      </c>
      <c r="AB22" s="2">
        <f>IF($M22=Data!$A$33,'Detaljark 2'!$N22,0)</f>
        <v>0</v>
      </c>
      <c r="AC22" s="2">
        <f>IF($M22=Data!$A$34,'Detaljark 2'!$N22,0)</f>
        <v>0</v>
      </c>
      <c r="AD22" s="2">
        <f>IF($M22=Data!$A$35,'Detaljark 2'!$N22,0)</f>
        <v>0</v>
      </c>
      <c r="AE22" s="2">
        <f>IF($M22=Data!$A$31,'Detaljark 2'!$N22,0)</f>
        <v>0</v>
      </c>
      <c r="AF22" s="34">
        <f t="shared" si="1"/>
        <v>0</v>
      </c>
    </row>
    <row r="23" spans="1:32" ht="19.5" customHeight="1" thickBot="1">
      <c r="A23" s="28"/>
      <c r="B23" s="29"/>
      <c r="C23" s="30"/>
      <c r="D23" s="30"/>
      <c r="E23" s="28"/>
      <c r="F23" s="51" t="s">
        <v>104</v>
      </c>
      <c r="G23" s="32">
        <f>SUM(G9:G22)</f>
        <v>0</v>
      </c>
      <c r="H23" s="31"/>
      <c r="I23" s="32">
        <f>SUM(I9:I22)</f>
        <v>0</v>
      </c>
      <c r="J23" s="32">
        <f>SUM(J9:J22)</f>
        <v>0</v>
      </c>
      <c r="K23" s="32">
        <f>SUM(K9:K22)</f>
        <v>0</v>
      </c>
      <c r="L23" s="32">
        <f>SUM(L9:L22)</f>
        <v>0</v>
      </c>
      <c r="M23" s="30"/>
      <c r="N23" s="32">
        <f>SUM(N9:N22)</f>
        <v>0</v>
      </c>
      <c r="O23" s="28"/>
      <c r="P23" s="32">
        <f>SUM(P9:P22)</f>
        <v>0</v>
      </c>
      <c r="Q23" s="2"/>
      <c r="T23" s="2">
        <f t="shared" ref="T23:Y23" si="2">SUM(T9:T22)</f>
        <v>0</v>
      </c>
      <c r="U23" s="2">
        <f t="shared" si="2"/>
        <v>0</v>
      </c>
      <c r="V23" s="2">
        <f t="shared" si="2"/>
        <v>0</v>
      </c>
      <c r="W23" s="2">
        <f t="shared" si="2"/>
        <v>0</v>
      </c>
      <c r="X23" s="2">
        <f t="shared" si="2"/>
        <v>0</v>
      </c>
      <c r="Y23" s="2">
        <f t="shared" si="2"/>
        <v>0</v>
      </c>
      <c r="AA23" s="2">
        <f t="shared" ref="AA23:AF23" si="3">SUM(AA9:AA22)</f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</row>
    <row r="24" spans="1:32" ht="10.5" customHeight="1" thickTop="1">
      <c r="A24" s="24"/>
      <c r="B24" s="25"/>
      <c r="C24" s="26"/>
      <c r="D24" s="26"/>
      <c r="E24" s="26"/>
      <c r="F24" s="26"/>
      <c r="G24" s="26"/>
      <c r="H24" s="26"/>
      <c r="I24" s="26"/>
      <c r="J24" s="26"/>
      <c r="W24" s="49">
        <v>2.4500000000000002</v>
      </c>
      <c r="X24" s="49">
        <v>2.35</v>
      </c>
      <c r="Y24" s="49">
        <v>6</v>
      </c>
      <c r="Z24" s="49">
        <v>3.1</v>
      </c>
      <c r="AA24" s="49">
        <v>1</v>
      </c>
      <c r="AB24" s="49">
        <v>1</v>
      </c>
    </row>
    <row r="25" spans="1:32" hidden="1">
      <c r="W25" s="49">
        <f t="shared" ref="W25:AB25" si="4">+T23*W24</f>
        <v>0</v>
      </c>
      <c r="X25" s="49">
        <f t="shared" si="4"/>
        <v>0</v>
      </c>
      <c r="Y25" s="49">
        <f t="shared" si="4"/>
        <v>0</v>
      </c>
      <c r="Z25" s="49">
        <f t="shared" si="4"/>
        <v>0</v>
      </c>
      <c r="AA25" s="49">
        <f t="shared" si="4"/>
        <v>0</v>
      </c>
      <c r="AB25" s="49">
        <f t="shared" si="4"/>
        <v>0</v>
      </c>
    </row>
    <row r="26" spans="1:32" hidden="1">
      <c r="AB26" s="49">
        <f>SUM(W25:AB25)</f>
        <v>0</v>
      </c>
    </row>
  </sheetData>
  <mergeCells count="19">
    <mergeCell ref="Q1:R1"/>
    <mergeCell ref="J7:J8"/>
    <mergeCell ref="M7:M8"/>
    <mergeCell ref="A4:D4"/>
    <mergeCell ref="F6:F8"/>
    <mergeCell ref="A6:C6"/>
    <mergeCell ref="D6:E6"/>
    <mergeCell ref="K1:L1"/>
    <mergeCell ref="G6:J6"/>
    <mergeCell ref="K6:P6"/>
    <mergeCell ref="N7:N8"/>
    <mergeCell ref="G7:G8"/>
    <mergeCell ref="K7:K8"/>
    <mergeCell ref="O7:P7"/>
    <mergeCell ref="H7:H8"/>
    <mergeCell ref="L7:L8"/>
    <mergeCell ref="I7:I8"/>
    <mergeCell ref="M1:N1"/>
    <mergeCell ref="I1:J1"/>
  </mergeCells>
  <phoneticPr fontId="0" type="noConversion"/>
  <dataValidations count="1">
    <dataValidation type="list" allowBlank="1" showInputMessage="1" showErrorMessage="1" errorTitle="Galt transportmiddel" error="Velj transportmiddel frå rullegardinen" sqref="H9:H22 M9:M23" xr:uid="{00000000-0002-0000-0400-000000000000}">
      <formula1>Transportmiddel</formula1>
    </dataValidation>
  </dataValidations>
  <pageMargins left="0.19" right="0.2" top="0.34" bottom="0.43307086614173229" header="0.15748031496062992" footer="0.1968503937007874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966F3A-2BBE-4DFA-9763-768DD2D806BC}">
          <x14:formula1>
            <xm:f>info!$C$2:$C$28</xm:f>
          </x14:formula1>
          <xm:sqref>M1:N1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5"/>
  <dimension ref="A1:AF26"/>
  <sheetViews>
    <sheetView workbookViewId="0">
      <selection activeCell="M1" sqref="M1:N1"/>
    </sheetView>
  </sheetViews>
  <sheetFormatPr defaultColWidth="0" defaultRowHeight="13.15" zeroHeight="1"/>
  <cols>
    <col min="1" max="1" width="6" style="2" customWidth="1"/>
    <col min="2" max="2" width="5.5703125" style="2" customWidth="1"/>
    <col min="3" max="3" width="13" style="2" customWidth="1"/>
    <col min="4" max="4" width="12.85546875" style="2" customWidth="1"/>
    <col min="5" max="5" width="5.5703125" style="2" customWidth="1"/>
    <col min="6" max="6" width="26.85546875" style="2" customWidth="1"/>
    <col min="7" max="7" width="5" style="2" customWidth="1"/>
    <col min="8" max="8" width="8.140625" style="2" customWidth="1"/>
    <col min="9" max="10" width="5.42578125" style="2" customWidth="1"/>
    <col min="11" max="12" width="5" style="2" customWidth="1"/>
    <col min="13" max="13" width="8.140625" style="2" customWidth="1"/>
    <col min="14" max="14" width="5.42578125" style="2" customWidth="1"/>
    <col min="15" max="15" width="10.85546875" style="2" customWidth="1"/>
    <col min="16" max="16" width="6.42578125" style="2" customWidth="1"/>
    <col min="17" max="17" width="3.42578125" style="34" customWidth="1"/>
    <col min="18" max="18" width="3.42578125" style="2" customWidth="1"/>
    <col min="19" max="19" width="5.140625" style="2" customWidth="1"/>
    <col min="20" max="20" width="2.140625" style="2" customWidth="1"/>
    <col min="21" max="16384" width="11.42578125" style="2" hidden="1"/>
  </cols>
  <sheetData>
    <row r="1" spans="1:32" s="1" customFormat="1" ht="17.45">
      <c r="A1" s="1" t="s">
        <v>85</v>
      </c>
      <c r="I1" s="183"/>
      <c r="J1" s="183"/>
      <c r="K1" s="163" t="s">
        <v>86</v>
      </c>
      <c r="L1" s="163"/>
      <c r="M1" s="194"/>
      <c r="N1" s="194"/>
      <c r="O1" s="27" t="s">
        <v>87</v>
      </c>
      <c r="P1" s="1">
        <v>3</v>
      </c>
      <c r="Q1" s="155" t="s">
        <v>88</v>
      </c>
      <c r="R1" s="155"/>
      <c r="S1" s="1">
        <f>'Detaljark 1'!S1</f>
        <v>1</v>
      </c>
    </row>
    <row r="2" spans="1:32" ht="7.5" customHeight="1"/>
    <row r="3" spans="1:32" s="12" customFormat="1" ht="10.15">
      <c r="A3" s="4" t="s">
        <v>89</v>
      </c>
      <c r="B3" s="17"/>
      <c r="C3" s="17"/>
      <c r="D3" s="18"/>
      <c r="F3" s="33" t="s">
        <v>90</v>
      </c>
      <c r="Q3" s="35"/>
    </row>
    <row r="4" spans="1:32" s="20" customFormat="1" ht="14.25" customHeight="1">
      <c r="A4" s="195">
        <f>Sammendrag!C4</f>
        <v>0</v>
      </c>
      <c r="B4" s="196"/>
      <c r="C4" s="196"/>
      <c r="D4" s="197"/>
      <c r="E4" s="19"/>
      <c r="F4" s="87">
        <f>Sammendrag!J4</f>
        <v>0</v>
      </c>
      <c r="G4" s="19"/>
      <c r="H4" s="19"/>
      <c r="I4" s="19"/>
      <c r="J4" s="19"/>
      <c r="Q4" s="36"/>
    </row>
    <row r="5" spans="1:32" ht="13.9" thickBot="1"/>
    <row r="6" spans="1:32" ht="24" customHeight="1">
      <c r="A6" s="177" t="s">
        <v>91</v>
      </c>
      <c r="B6" s="178"/>
      <c r="C6" s="178"/>
      <c r="D6" s="177" t="s">
        <v>92</v>
      </c>
      <c r="E6" s="179"/>
      <c r="F6" s="174" t="s">
        <v>93</v>
      </c>
      <c r="G6" s="160" t="s">
        <v>94</v>
      </c>
      <c r="H6" s="161"/>
      <c r="I6" s="161"/>
      <c r="J6" s="162"/>
      <c r="K6" s="180" t="s">
        <v>62</v>
      </c>
      <c r="L6" s="165"/>
      <c r="M6" s="165"/>
      <c r="N6" s="165"/>
      <c r="O6" s="165"/>
      <c r="P6" s="166"/>
      <c r="Q6" s="2"/>
    </row>
    <row r="7" spans="1:32" ht="12.75" customHeight="1">
      <c r="A7" s="10"/>
      <c r="B7" s="11"/>
      <c r="C7" s="11"/>
      <c r="D7" s="10"/>
      <c r="E7" s="21"/>
      <c r="F7" s="175"/>
      <c r="G7" s="156" t="s">
        <v>63</v>
      </c>
      <c r="H7" s="158" t="s">
        <v>64</v>
      </c>
      <c r="I7" s="158" t="s">
        <v>95</v>
      </c>
      <c r="J7" s="172" t="s">
        <v>96</v>
      </c>
      <c r="K7" s="181" t="s">
        <v>63</v>
      </c>
      <c r="L7" s="158" t="s">
        <v>67</v>
      </c>
      <c r="M7" s="158" t="s">
        <v>64</v>
      </c>
      <c r="N7" s="158" t="s">
        <v>95</v>
      </c>
      <c r="O7" s="170" t="s">
        <v>97</v>
      </c>
      <c r="P7" s="171"/>
      <c r="Q7" s="2"/>
    </row>
    <row r="8" spans="1:32" ht="13.5" customHeight="1">
      <c r="A8" s="22" t="s">
        <v>80</v>
      </c>
      <c r="B8" s="22" t="s">
        <v>98</v>
      </c>
      <c r="C8" s="22" t="s">
        <v>99</v>
      </c>
      <c r="D8" s="22" t="s">
        <v>99</v>
      </c>
      <c r="E8" s="23" t="s">
        <v>98</v>
      </c>
      <c r="F8" s="176"/>
      <c r="G8" s="157"/>
      <c r="H8" s="159"/>
      <c r="I8" s="164"/>
      <c r="J8" s="173"/>
      <c r="K8" s="182"/>
      <c r="L8" s="159"/>
      <c r="M8" s="159"/>
      <c r="N8" s="167"/>
      <c r="O8" s="7" t="s">
        <v>100</v>
      </c>
      <c r="P8" s="8" t="s">
        <v>101</v>
      </c>
      <c r="Q8" s="2"/>
      <c r="T8" s="2" t="s">
        <v>24</v>
      </c>
      <c r="U8" s="2" t="s">
        <v>102</v>
      </c>
      <c r="V8" s="2" t="s">
        <v>26</v>
      </c>
      <c r="W8" s="2" t="s">
        <v>27</v>
      </c>
      <c r="X8" s="2" t="s">
        <v>103</v>
      </c>
      <c r="Y8" s="2" t="s">
        <v>28</v>
      </c>
      <c r="AA8" s="2" t="s">
        <v>24</v>
      </c>
      <c r="AB8" s="2" t="s">
        <v>102</v>
      </c>
      <c r="AC8" s="2" t="s">
        <v>26</v>
      </c>
      <c r="AD8" s="2" t="s">
        <v>27</v>
      </c>
      <c r="AE8" s="2" t="s">
        <v>103</v>
      </c>
      <c r="AF8" s="2" t="s">
        <v>28</v>
      </c>
    </row>
    <row r="9" spans="1:32" ht="28.5" customHeight="1">
      <c r="A9" s="53"/>
      <c r="B9" s="54"/>
      <c r="C9" s="55"/>
      <c r="D9" s="55"/>
      <c r="E9" s="56"/>
      <c r="F9" s="55"/>
      <c r="G9" s="80"/>
      <c r="H9" s="57"/>
      <c r="I9" s="58"/>
      <c r="J9" s="81"/>
      <c r="K9" s="59"/>
      <c r="L9" s="60"/>
      <c r="M9" s="61"/>
      <c r="N9" s="62"/>
      <c r="O9" s="55"/>
      <c r="P9" s="59"/>
      <c r="Q9" s="2"/>
      <c r="T9" s="2">
        <f>IF($H9=Data!$A$32,'Detaljark 3'!$I9,0)</f>
        <v>0</v>
      </c>
      <c r="U9" s="2">
        <f>IF($H9=Data!$A$33,'Detaljark 3'!$I9,0)</f>
        <v>0</v>
      </c>
      <c r="V9" s="2">
        <f>IF($H9=Data!$A$34,'Detaljark 3'!$I9,0)</f>
        <v>0</v>
      </c>
      <c r="W9" s="2">
        <f>IF($H9=Data!$A$35,'Detaljark 3'!$I9,0)</f>
        <v>0</v>
      </c>
      <c r="X9" s="2">
        <f>IF($H9=Data!$A$31,'Detaljark 3'!$I9,0)</f>
        <v>0</v>
      </c>
      <c r="Y9" s="34">
        <f t="shared" ref="Y9:Y22" si="0">I9-SUM(T9:X9)</f>
        <v>0</v>
      </c>
      <c r="AA9" s="2">
        <f>IF($M9=Data!$A$32,'Detaljark 3'!$N9,0)</f>
        <v>0</v>
      </c>
      <c r="AB9" s="2">
        <f>IF($M9=Data!$A$33,'Detaljark 3'!$N9,0)</f>
        <v>0</v>
      </c>
      <c r="AC9" s="2">
        <f>IF($M9=Data!$A$34,'Detaljark 3'!$N9,0)</f>
        <v>0</v>
      </c>
      <c r="AD9" s="2">
        <f>IF($M9=Data!$A$35,'Detaljark 3'!$N9,0)</f>
        <v>0</v>
      </c>
      <c r="AE9" s="2">
        <f>IF($M9=Data!$A$31,'Detaljark 3'!$N9,0)</f>
        <v>0</v>
      </c>
      <c r="AF9" s="34">
        <f t="shared" ref="AF9:AF22" si="1">N9-SUM(AA9:AE9)</f>
        <v>0</v>
      </c>
    </row>
    <row r="10" spans="1:32" ht="28.5" customHeight="1">
      <c r="A10" s="53"/>
      <c r="B10" s="54"/>
      <c r="C10" s="55"/>
      <c r="D10" s="55"/>
      <c r="E10" s="56"/>
      <c r="F10" s="55"/>
      <c r="G10" s="80"/>
      <c r="H10" s="57"/>
      <c r="I10" s="58"/>
      <c r="J10" s="81"/>
      <c r="K10" s="59"/>
      <c r="L10" s="59"/>
      <c r="M10" s="61"/>
      <c r="N10" s="62"/>
      <c r="O10" s="55"/>
      <c r="P10" s="62"/>
      <c r="Q10" s="2"/>
      <c r="T10" s="2">
        <f>IF($H10=Data!$A$32,'Detaljark 3'!$I10,0)</f>
        <v>0</v>
      </c>
      <c r="U10" s="2">
        <f>IF($H10=Data!$A$33,'Detaljark 3'!$I10,0)</f>
        <v>0</v>
      </c>
      <c r="V10" s="2">
        <f>IF($H10=Data!$A$34,'Detaljark 3'!$I10,0)</f>
        <v>0</v>
      </c>
      <c r="W10" s="2">
        <f>IF($H10=Data!$A$35,'Detaljark 3'!$I10,0)</f>
        <v>0</v>
      </c>
      <c r="X10" s="2">
        <f>IF($H10=Data!$A$31,'Detaljark 3'!$I10,0)</f>
        <v>0</v>
      </c>
      <c r="Y10" s="34">
        <f t="shared" si="0"/>
        <v>0</v>
      </c>
      <c r="AA10" s="2">
        <f>IF($M10=Data!$A$32,'Detaljark 3'!$N10,0)</f>
        <v>0</v>
      </c>
      <c r="AB10" s="2">
        <f>IF($M10=Data!$A$33,'Detaljark 3'!$N10,0)</f>
        <v>0</v>
      </c>
      <c r="AC10" s="2">
        <f>IF($M10=Data!$A$34,'Detaljark 3'!$N10,0)</f>
        <v>0</v>
      </c>
      <c r="AD10" s="2">
        <f>IF($M10=Data!$A$35,'Detaljark 3'!$N10,0)</f>
        <v>0</v>
      </c>
      <c r="AE10" s="2">
        <f>IF($M10=Data!$A$31,'Detaljark 3'!$N10,0)</f>
        <v>0</v>
      </c>
      <c r="AF10" s="34">
        <f t="shared" si="1"/>
        <v>0</v>
      </c>
    </row>
    <row r="11" spans="1:32" ht="28.5" customHeight="1">
      <c r="A11" s="53"/>
      <c r="B11" s="54"/>
      <c r="C11" s="55"/>
      <c r="D11" s="55"/>
      <c r="E11" s="56"/>
      <c r="F11" s="55"/>
      <c r="G11" s="80"/>
      <c r="H11" s="57"/>
      <c r="I11" s="58"/>
      <c r="J11" s="81"/>
      <c r="K11" s="59"/>
      <c r="L11" s="59"/>
      <c r="M11" s="61"/>
      <c r="N11" s="62"/>
      <c r="O11" s="55"/>
      <c r="P11" s="62"/>
      <c r="Q11" s="2"/>
      <c r="T11" s="2">
        <f>IF($H11=Data!$A$32,'Detaljark 3'!$I11,0)</f>
        <v>0</v>
      </c>
      <c r="U11" s="2">
        <f>IF($H11=Data!$A$33,'Detaljark 3'!$I11,0)</f>
        <v>0</v>
      </c>
      <c r="V11" s="2">
        <f>IF($H11=Data!$A$34,'Detaljark 3'!$I11,0)</f>
        <v>0</v>
      </c>
      <c r="W11" s="2">
        <f>IF($H11=Data!$A$35,'Detaljark 3'!$I11,0)</f>
        <v>0</v>
      </c>
      <c r="X11" s="2">
        <f>IF($H11=Data!$A$31,'Detaljark 3'!$I11,0)</f>
        <v>0</v>
      </c>
      <c r="Y11" s="34">
        <f t="shared" si="0"/>
        <v>0</v>
      </c>
      <c r="AA11" s="2">
        <f>IF($M11=Data!$A$32,'Detaljark 3'!$N11,0)</f>
        <v>0</v>
      </c>
      <c r="AB11" s="2">
        <f>IF($M11=Data!$A$33,'Detaljark 3'!$N11,0)</f>
        <v>0</v>
      </c>
      <c r="AC11" s="2">
        <f>IF($M11=Data!$A$34,'Detaljark 3'!$N11,0)</f>
        <v>0</v>
      </c>
      <c r="AD11" s="2">
        <f>IF($M11=Data!$A$35,'Detaljark 3'!$N11,0)</f>
        <v>0</v>
      </c>
      <c r="AE11" s="2">
        <f>IF($M11=Data!$A$31,'Detaljark 3'!$N11,0)</f>
        <v>0</v>
      </c>
      <c r="AF11" s="34">
        <f t="shared" si="1"/>
        <v>0</v>
      </c>
    </row>
    <row r="12" spans="1:32" ht="28.5" customHeight="1">
      <c r="A12" s="53"/>
      <c r="B12" s="54"/>
      <c r="C12" s="55"/>
      <c r="D12" s="55"/>
      <c r="E12" s="56"/>
      <c r="F12" s="55"/>
      <c r="G12" s="80"/>
      <c r="H12" s="57"/>
      <c r="I12" s="58"/>
      <c r="J12" s="81"/>
      <c r="K12" s="59"/>
      <c r="L12" s="59"/>
      <c r="M12" s="61"/>
      <c r="N12" s="62"/>
      <c r="O12" s="55"/>
      <c r="P12" s="62"/>
      <c r="Q12" s="2"/>
      <c r="T12" s="2">
        <f>IF($H12=Data!$A$32,'Detaljark 3'!$I12,0)</f>
        <v>0</v>
      </c>
      <c r="U12" s="2">
        <f>IF($H12=Data!$A$33,'Detaljark 3'!$I12,0)</f>
        <v>0</v>
      </c>
      <c r="V12" s="2">
        <f>IF($H12=Data!$A$34,'Detaljark 3'!$I12,0)</f>
        <v>0</v>
      </c>
      <c r="W12" s="2">
        <f>IF($H12=Data!$A$35,'Detaljark 3'!$I12,0)</f>
        <v>0</v>
      </c>
      <c r="X12" s="2">
        <f>IF($H12=Data!$A$31,'Detaljark 3'!$I12,0)</f>
        <v>0</v>
      </c>
      <c r="Y12" s="34">
        <f t="shared" si="0"/>
        <v>0</v>
      </c>
      <c r="AA12" s="2">
        <f>IF($M12=Data!$A$32,'Detaljark 3'!$N12,0)</f>
        <v>0</v>
      </c>
      <c r="AB12" s="2">
        <f>IF($M12=Data!$A$33,'Detaljark 3'!$N12,0)</f>
        <v>0</v>
      </c>
      <c r="AC12" s="2">
        <f>IF($M12=Data!$A$34,'Detaljark 3'!$N12,0)</f>
        <v>0</v>
      </c>
      <c r="AD12" s="2">
        <f>IF($M12=Data!$A$35,'Detaljark 3'!$N12,0)</f>
        <v>0</v>
      </c>
      <c r="AE12" s="2">
        <f>IF($M12=Data!$A$31,'Detaljark 3'!$N12,0)</f>
        <v>0</v>
      </c>
      <c r="AF12" s="34">
        <f t="shared" si="1"/>
        <v>0</v>
      </c>
    </row>
    <row r="13" spans="1:32" ht="28.5" customHeight="1">
      <c r="A13" s="53"/>
      <c r="B13" s="54"/>
      <c r="C13" s="55"/>
      <c r="D13" s="55"/>
      <c r="E13" s="56"/>
      <c r="F13" s="55"/>
      <c r="G13" s="80"/>
      <c r="H13" s="57"/>
      <c r="I13" s="58"/>
      <c r="J13" s="81"/>
      <c r="K13" s="59"/>
      <c r="L13" s="59"/>
      <c r="M13" s="61"/>
      <c r="N13" s="62"/>
      <c r="O13" s="55"/>
      <c r="P13" s="62"/>
      <c r="Q13" s="2"/>
      <c r="T13" s="2">
        <f>IF($H13=Data!$A$32,'Detaljark 3'!$I13,0)</f>
        <v>0</v>
      </c>
      <c r="U13" s="2">
        <f>IF($H13=Data!$A$33,'Detaljark 3'!$I13,0)</f>
        <v>0</v>
      </c>
      <c r="V13" s="2">
        <f>IF($H13=Data!$A$34,'Detaljark 3'!$I13,0)</f>
        <v>0</v>
      </c>
      <c r="W13" s="2">
        <f>IF($H13=Data!$A$35,'Detaljark 3'!$I13,0)</f>
        <v>0</v>
      </c>
      <c r="X13" s="2">
        <f>IF($H13=Data!$A$31,'Detaljark 3'!$I13,0)</f>
        <v>0</v>
      </c>
      <c r="Y13" s="34">
        <f t="shared" si="0"/>
        <v>0</v>
      </c>
      <c r="AA13" s="2">
        <f>IF($M13=Data!$A$32,'Detaljark 3'!$N13,0)</f>
        <v>0</v>
      </c>
      <c r="AB13" s="2">
        <f>IF($M13=Data!$A$33,'Detaljark 3'!$N13,0)</f>
        <v>0</v>
      </c>
      <c r="AC13" s="2">
        <f>IF($M13=Data!$A$34,'Detaljark 3'!$N13,0)</f>
        <v>0</v>
      </c>
      <c r="AD13" s="2">
        <f>IF($M13=Data!$A$35,'Detaljark 3'!$N13,0)</f>
        <v>0</v>
      </c>
      <c r="AE13" s="2">
        <f>IF($M13=Data!$A$31,'Detaljark 3'!$N13,0)</f>
        <v>0</v>
      </c>
      <c r="AF13" s="34">
        <f t="shared" si="1"/>
        <v>0</v>
      </c>
    </row>
    <row r="14" spans="1:32" ht="28.5" customHeight="1">
      <c r="A14" s="53"/>
      <c r="B14" s="54"/>
      <c r="C14" s="55"/>
      <c r="D14" s="55"/>
      <c r="E14" s="56"/>
      <c r="F14" s="55"/>
      <c r="G14" s="80"/>
      <c r="H14" s="57"/>
      <c r="I14" s="58"/>
      <c r="J14" s="81"/>
      <c r="K14" s="59"/>
      <c r="L14" s="59"/>
      <c r="M14" s="61"/>
      <c r="N14" s="62"/>
      <c r="O14" s="55"/>
      <c r="P14" s="62"/>
      <c r="Q14" s="2"/>
      <c r="T14" s="2">
        <f>IF($H14=Data!$A$32,'Detaljark 3'!$I14,0)</f>
        <v>0</v>
      </c>
      <c r="U14" s="2">
        <f>IF($H14=Data!$A$33,'Detaljark 3'!$I14,0)</f>
        <v>0</v>
      </c>
      <c r="V14" s="2">
        <f>IF($H14=Data!$A$34,'Detaljark 3'!$I14,0)</f>
        <v>0</v>
      </c>
      <c r="W14" s="2">
        <f>IF($H14=Data!$A$35,'Detaljark 3'!$I14,0)</f>
        <v>0</v>
      </c>
      <c r="X14" s="2">
        <f>IF($H14=Data!$A$31,'Detaljark 3'!$I14,0)</f>
        <v>0</v>
      </c>
      <c r="Y14" s="34">
        <f t="shared" si="0"/>
        <v>0</v>
      </c>
      <c r="AA14" s="2">
        <f>IF($M14=Data!$A$32,'Detaljark 3'!$N14,0)</f>
        <v>0</v>
      </c>
      <c r="AB14" s="2">
        <f>IF($M14=Data!$A$33,'Detaljark 3'!$N14,0)</f>
        <v>0</v>
      </c>
      <c r="AC14" s="2">
        <f>IF($M14=Data!$A$34,'Detaljark 3'!$N14,0)</f>
        <v>0</v>
      </c>
      <c r="AD14" s="2">
        <f>IF($M14=Data!$A$35,'Detaljark 3'!$N14,0)</f>
        <v>0</v>
      </c>
      <c r="AE14" s="2">
        <f>IF($M14=Data!$A$31,'Detaljark 3'!$N14,0)</f>
        <v>0</v>
      </c>
      <c r="AF14" s="34">
        <f t="shared" si="1"/>
        <v>0</v>
      </c>
    </row>
    <row r="15" spans="1:32" ht="28.5" customHeight="1">
      <c r="A15" s="53"/>
      <c r="B15" s="54"/>
      <c r="C15" s="55"/>
      <c r="D15" s="55"/>
      <c r="E15" s="56"/>
      <c r="F15" s="55"/>
      <c r="G15" s="80"/>
      <c r="H15" s="57"/>
      <c r="I15" s="58"/>
      <c r="J15" s="81"/>
      <c r="K15" s="59"/>
      <c r="L15" s="59"/>
      <c r="M15" s="61"/>
      <c r="N15" s="62"/>
      <c r="O15" s="55"/>
      <c r="P15" s="62"/>
      <c r="Q15" s="2"/>
      <c r="T15" s="2">
        <f>IF($H15=Data!$A$32,'Detaljark 3'!$I15,0)</f>
        <v>0</v>
      </c>
      <c r="U15" s="2">
        <f>IF($H15=Data!$A$33,'Detaljark 3'!$I15,0)</f>
        <v>0</v>
      </c>
      <c r="V15" s="2">
        <f>IF($H15=Data!$A$34,'Detaljark 3'!$I15,0)</f>
        <v>0</v>
      </c>
      <c r="W15" s="2">
        <f>IF($H15=Data!$A$35,'Detaljark 3'!$I15,0)</f>
        <v>0</v>
      </c>
      <c r="X15" s="2">
        <f>IF($H15=Data!$A$31,'Detaljark 3'!$I15,0)</f>
        <v>0</v>
      </c>
      <c r="Y15" s="34">
        <f t="shared" si="0"/>
        <v>0</v>
      </c>
      <c r="AA15" s="2">
        <f>IF($M15=Data!$A$32,'Detaljark 3'!$N15,0)</f>
        <v>0</v>
      </c>
      <c r="AB15" s="2">
        <f>IF($M15=Data!$A$33,'Detaljark 3'!$N15,0)</f>
        <v>0</v>
      </c>
      <c r="AC15" s="2">
        <f>IF($M15=Data!$A$34,'Detaljark 3'!$N15,0)</f>
        <v>0</v>
      </c>
      <c r="AD15" s="2">
        <f>IF($M15=Data!$A$35,'Detaljark 3'!$N15,0)</f>
        <v>0</v>
      </c>
      <c r="AE15" s="2">
        <f>IF($M15=Data!$A$31,'Detaljark 3'!$N15,0)</f>
        <v>0</v>
      </c>
      <c r="AF15" s="34">
        <f t="shared" si="1"/>
        <v>0</v>
      </c>
    </row>
    <row r="16" spans="1:32" ht="28.5" customHeight="1">
      <c r="A16" s="53"/>
      <c r="B16" s="54"/>
      <c r="C16" s="55"/>
      <c r="D16" s="55"/>
      <c r="E16" s="56"/>
      <c r="F16" s="55"/>
      <c r="G16" s="80"/>
      <c r="H16" s="57"/>
      <c r="I16" s="58"/>
      <c r="J16" s="81"/>
      <c r="K16" s="59"/>
      <c r="L16" s="59"/>
      <c r="M16" s="61"/>
      <c r="N16" s="62"/>
      <c r="O16" s="55"/>
      <c r="P16" s="62"/>
      <c r="Q16" s="2"/>
      <c r="T16" s="2">
        <f>IF($H16=Data!$A$32,'Detaljark 3'!$I16,0)</f>
        <v>0</v>
      </c>
      <c r="U16" s="2">
        <f>IF($H16=Data!$A$33,'Detaljark 3'!$I16,0)</f>
        <v>0</v>
      </c>
      <c r="V16" s="2">
        <f>IF($H16=Data!$A$34,'Detaljark 3'!$I16,0)</f>
        <v>0</v>
      </c>
      <c r="W16" s="2">
        <f>IF($H16=Data!$A$35,'Detaljark 3'!$I16,0)</f>
        <v>0</v>
      </c>
      <c r="X16" s="2">
        <f>IF($H16=Data!$A$31,'Detaljark 3'!$I16,0)</f>
        <v>0</v>
      </c>
      <c r="Y16" s="34">
        <f t="shared" si="0"/>
        <v>0</v>
      </c>
      <c r="AA16" s="2">
        <f>IF($M16=Data!$A$32,'Detaljark 3'!$N16,0)</f>
        <v>0</v>
      </c>
      <c r="AB16" s="2">
        <f>IF($M16=Data!$A$33,'Detaljark 3'!$N16,0)</f>
        <v>0</v>
      </c>
      <c r="AC16" s="2">
        <f>IF($M16=Data!$A$34,'Detaljark 3'!$N16,0)</f>
        <v>0</v>
      </c>
      <c r="AD16" s="2">
        <f>IF($M16=Data!$A$35,'Detaljark 3'!$N16,0)</f>
        <v>0</v>
      </c>
      <c r="AE16" s="2">
        <f>IF($M16=Data!$A$31,'Detaljark 3'!$N16,0)</f>
        <v>0</v>
      </c>
      <c r="AF16" s="34">
        <f t="shared" si="1"/>
        <v>0</v>
      </c>
    </row>
    <row r="17" spans="1:32" ht="28.5" customHeight="1">
      <c r="A17" s="53"/>
      <c r="B17" s="54"/>
      <c r="C17" s="55"/>
      <c r="D17" s="55"/>
      <c r="E17" s="56"/>
      <c r="F17" s="55"/>
      <c r="G17" s="80"/>
      <c r="H17" s="57"/>
      <c r="I17" s="58"/>
      <c r="J17" s="81"/>
      <c r="K17" s="59"/>
      <c r="L17" s="59"/>
      <c r="M17" s="61"/>
      <c r="N17" s="62"/>
      <c r="O17" s="55"/>
      <c r="P17" s="62"/>
      <c r="Q17" s="2"/>
      <c r="T17" s="2">
        <f>IF($H17=Data!$A$32,'Detaljark 3'!$I17,0)</f>
        <v>0</v>
      </c>
      <c r="U17" s="2">
        <f>IF($H17=Data!$A$33,'Detaljark 3'!$I17,0)</f>
        <v>0</v>
      </c>
      <c r="V17" s="2">
        <f>IF($H17=Data!$A$34,'Detaljark 3'!$I17,0)</f>
        <v>0</v>
      </c>
      <c r="W17" s="2">
        <f>IF($H17=Data!$A$35,'Detaljark 3'!$I17,0)</f>
        <v>0</v>
      </c>
      <c r="X17" s="2">
        <f>IF($H17=Data!$A$31,'Detaljark 3'!$I17,0)</f>
        <v>0</v>
      </c>
      <c r="Y17" s="34">
        <f t="shared" si="0"/>
        <v>0</v>
      </c>
      <c r="AA17" s="2">
        <f>IF($M17=Data!$A$32,'Detaljark 3'!$N17,0)</f>
        <v>0</v>
      </c>
      <c r="AB17" s="2">
        <f>IF($M17=Data!$A$33,'Detaljark 3'!$N17,0)</f>
        <v>0</v>
      </c>
      <c r="AC17" s="2">
        <f>IF($M17=Data!$A$34,'Detaljark 3'!$N17,0)</f>
        <v>0</v>
      </c>
      <c r="AD17" s="2">
        <f>IF($M17=Data!$A$35,'Detaljark 3'!$N17,0)</f>
        <v>0</v>
      </c>
      <c r="AE17" s="2">
        <f>IF($M17=Data!$A$31,'Detaljark 3'!$N17,0)</f>
        <v>0</v>
      </c>
      <c r="AF17" s="34">
        <f t="shared" si="1"/>
        <v>0</v>
      </c>
    </row>
    <row r="18" spans="1:32" ht="28.5" customHeight="1">
      <c r="A18" s="53"/>
      <c r="B18" s="54"/>
      <c r="C18" s="55"/>
      <c r="D18" s="55"/>
      <c r="E18" s="56"/>
      <c r="F18" s="55"/>
      <c r="G18" s="80"/>
      <c r="H18" s="57"/>
      <c r="I18" s="58"/>
      <c r="J18" s="81"/>
      <c r="K18" s="59"/>
      <c r="L18" s="59"/>
      <c r="M18" s="61"/>
      <c r="N18" s="62"/>
      <c r="O18" s="55"/>
      <c r="P18" s="62"/>
      <c r="Q18" s="2"/>
      <c r="T18" s="2">
        <f>IF($H18=Data!$A$32,'Detaljark 3'!$I18,0)</f>
        <v>0</v>
      </c>
      <c r="U18" s="2">
        <f>IF($H18=Data!$A$33,'Detaljark 3'!$I18,0)</f>
        <v>0</v>
      </c>
      <c r="V18" s="2">
        <f>IF($H18=Data!$A$34,'Detaljark 3'!$I18,0)</f>
        <v>0</v>
      </c>
      <c r="W18" s="2">
        <f>IF($H18=Data!$A$35,'Detaljark 3'!$I18,0)</f>
        <v>0</v>
      </c>
      <c r="X18" s="2">
        <f>IF($H18=Data!$A$31,'Detaljark 3'!$I18,0)</f>
        <v>0</v>
      </c>
      <c r="Y18" s="34">
        <f t="shared" si="0"/>
        <v>0</v>
      </c>
      <c r="AA18" s="2">
        <f>IF($M18=Data!$A$32,'Detaljark 3'!$N18,0)</f>
        <v>0</v>
      </c>
      <c r="AB18" s="2">
        <f>IF($M18=Data!$A$33,'Detaljark 3'!$N18,0)</f>
        <v>0</v>
      </c>
      <c r="AC18" s="2">
        <f>IF($M18=Data!$A$34,'Detaljark 3'!$N18,0)</f>
        <v>0</v>
      </c>
      <c r="AD18" s="2">
        <f>IF($M18=Data!$A$35,'Detaljark 3'!$N18,0)</f>
        <v>0</v>
      </c>
      <c r="AE18" s="2">
        <f>IF($M18=Data!$A$31,'Detaljark 3'!$N18,0)</f>
        <v>0</v>
      </c>
      <c r="AF18" s="34">
        <f t="shared" si="1"/>
        <v>0</v>
      </c>
    </row>
    <row r="19" spans="1:32" ht="28.5" customHeight="1">
      <c r="A19" s="53"/>
      <c r="B19" s="54"/>
      <c r="C19" s="55"/>
      <c r="D19" s="55"/>
      <c r="E19" s="56"/>
      <c r="F19" s="55"/>
      <c r="G19" s="80"/>
      <c r="H19" s="57"/>
      <c r="I19" s="58"/>
      <c r="J19" s="81"/>
      <c r="K19" s="59"/>
      <c r="L19" s="59"/>
      <c r="M19" s="61"/>
      <c r="N19" s="62"/>
      <c r="O19" s="55"/>
      <c r="P19" s="62"/>
      <c r="Q19" s="2"/>
      <c r="T19" s="2">
        <f>IF($H19=Data!$A$32,'Detaljark 3'!$I19,0)</f>
        <v>0</v>
      </c>
      <c r="U19" s="2">
        <f>IF($H19=Data!$A$33,'Detaljark 3'!$I19,0)</f>
        <v>0</v>
      </c>
      <c r="V19" s="2">
        <f>IF($H19=Data!$A$34,'Detaljark 3'!$I19,0)</f>
        <v>0</v>
      </c>
      <c r="W19" s="2">
        <f>IF($H19=Data!$A$35,'Detaljark 3'!$I19,0)</f>
        <v>0</v>
      </c>
      <c r="X19" s="2">
        <f>IF($H19=Data!$A$31,'Detaljark 3'!$I19,0)</f>
        <v>0</v>
      </c>
      <c r="Y19" s="34">
        <f t="shared" si="0"/>
        <v>0</v>
      </c>
      <c r="AA19" s="2">
        <f>IF($M19=Data!$A$32,'Detaljark 3'!$N19,0)</f>
        <v>0</v>
      </c>
      <c r="AB19" s="2">
        <f>IF($M19=Data!$A$33,'Detaljark 3'!$N19,0)</f>
        <v>0</v>
      </c>
      <c r="AC19" s="2">
        <f>IF($M19=Data!$A$34,'Detaljark 3'!$N19,0)</f>
        <v>0</v>
      </c>
      <c r="AD19" s="2">
        <f>IF($M19=Data!$A$35,'Detaljark 3'!$N19,0)</f>
        <v>0</v>
      </c>
      <c r="AE19" s="2">
        <f>IF($M19=Data!$A$31,'Detaljark 3'!$N19,0)</f>
        <v>0</v>
      </c>
      <c r="AF19" s="34">
        <f t="shared" si="1"/>
        <v>0</v>
      </c>
    </row>
    <row r="20" spans="1:32" ht="28.5" customHeight="1">
      <c r="A20" s="53"/>
      <c r="B20" s="54"/>
      <c r="C20" s="55"/>
      <c r="D20" s="55"/>
      <c r="E20" s="56"/>
      <c r="F20" s="55"/>
      <c r="G20" s="80"/>
      <c r="H20" s="57"/>
      <c r="I20" s="58"/>
      <c r="J20" s="81"/>
      <c r="K20" s="59"/>
      <c r="L20" s="59"/>
      <c r="M20" s="61"/>
      <c r="N20" s="62"/>
      <c r="O20" s="55"/>
      <c r="P20" s="62"/>
      <c r="Q20" s="2"/>
      <c r="T20" s="2">
        <f>IF($H20=Data!$A$32,'Detaljark 3'!$I20,0)</f>
        <v>0</v>
      </c>
      <c r="U20" s="2">
        <f>IF($H20=Data!$A$33,'Detaljark 3'!$I20,0)</f>
        <v>0</v>
      </c>
      <c r="V20" s="2">
        <f>IF($H20=Data!$A$34,'Detaljark 3'!$I20,0)</f>
        <v>0</v>
      </c>
      <c r="W20" s="2">
        <f>IF($H20=Data!$A$35,'Detaljark 3'!$I20,0)</f>
        <v>0</v>
      </c>
      <c r="X20" s="2">
        <f>IF($H20=Data!$A$31,'Detaljark 3'!$I20,0)</f>
        <v>0</v>
      </c>
      <c r="Y20" s="34">
        <f t="shared" si="0"/>
        <v>0</v>
      </c>
      <c r="AA20" s="2">
        <f>IF($M20=Data!$A$32,'Detaljark 3'!$N20,0)</f>
        <v>0</v>
      </c>
      <c r="AB20" s="2">
        <f>IF($M20=Data!$A$33,'Detaljark 3'!$N20,0)</f>
        <v>0</v>
      </c>
      <c r="AC20" s="2">
        <f>IF($M20=Data!$A$34,'Detaljark 3'!$N20,0)</f>
        <v>0</v>
      </c>
      <c r="AD20" s="2">
        <f>IF($M20=Data!$A$35,'Detaljark 3'!$N20,0)</f>
        <v>0</v>
      </c>
      <c r="AE20" s="2">
        <f>IF($M20=Data!$A$31,'Detaljark 3'!$N20,0)</f>
        <v>0</v>
      </c>
      <c r="AF20" s="34">
        <f t="shared" si="1"/>
        <v>0</v>
      </c>
    </row>
    <row r="21" spans="1:32" ht="28.5" customHeight="1">
      <c r="A21" s="53"/>
      <c r="B21" s="54"/>
      <c r="C21" s="55"/>
      <c r="D21" s="55"/>
      <c r="E21" s="56"/>
      <c r="F21" s="55"/>
      <c r="G21" s="80"/>
      <c r="H21" s="57"/>
      <c r="I21" s="58"/>
      <c r="J21" s="81"/>
      <c r="K21" s="59"/>
      <c r="L21" s="63"/>
      <c r="M21" s="64"/>
      <c r="N21" s="65"/>
      <c r="O21" s="55"/>
      <c r="P21" s="62"/>
      <c r="Q21" s="2"/>
      <c r="T21" s="2">
        <f>IF($H21=Data!$A$32,'Detaljark 3'!$I21,0)</f>
        <v>0</v>
      </c>
      <c r="U21" s="2">
        <f>IF($H21=Data!$A$33,'Detaljark 3'!$I21,0)</f>
        <v>0</v>
      </c>
      <c r="V21" s="2">
        <f>IF($H21=Data!$A$34,'Detaljark 3'!$I21,0)</f>
        <v>0</v>
      </c>
      <c r="W21" s="2">
        <f>IF($H21=Data!$A$35,'Detaljark 3'!$I21,0)</f>
        <v>0</v>
      </c>
      <c r="X21" s="2">
        <f>IF($H21=Data!$A$31,'Detaljark 3'!$I21,0)</f>
        <v>0</v>
      </c>
      <c r="Y21" s="34">
        <f t="shared" si="0"/>
        <v>0</v>
      </c>
      <c r="AA21" s="2">
        <f>IF($M21=Data!$A$32,'Detaljark 3'!$N21,0)</f>
        <v>0</v>
      </c>
      <c r="AB21" s="2">
        <f>IF($M21=Data!$A$33,'Detaljark 3'!$N21,0)</f>
        <v>0</v>
      </c>
      <c r="AC21" s="2">
        <f>IF($M21=Data!$A$34,'Detaljark 3'!$N21,0)</f>
        <v>0</v>
      </c>
      <c r="AD21" s="2">
        <f>IF($M21=Data!$A$35,'Detaljark 3'!$N21,0)</f>
        <v>0</v>
      </c>
      <c r="AE21" s="2">
        <f>IF($M21=Data!$A$31,'Detaljark 3'!$N21,0)</f>
        <v>0</v>
      </c>
      <c r="AF21" s="34">
        <f t="shared" si="1"/>
        <v>0</v>
      </c>
    </row>
    <row r="22" spans="1:32" ht="28.5" customHeight="1" thickBot="1">
      <c r="A22" s="53"/>
      <c r="B22" s="54"/>
      <c r="C22" s="55"/>
      <c r="D22" s="55"/>
      <c r="E22" s="56"/>
      <c r="F22" s="55"/>
      <c r="G22" s="82"/>
      <c r="H22" s="83"/>
      <c r="I22" s="84"/>
      <c r="J22" s="85"/>
      <c r="K22" s="59"/>
      <c r="L22" s="59"/>
      <c r="M22" s="61"/>
      <c r="N22" s="62"/>
      <c r="O22" s="55"/>
      <c r="P22" s="62"/>
      <c r="Q22" s="2"/>
      <c r="T22" s="2">
        <f>IF($H22=Data!$A$32,'Detaljark 3'!$I22,0)</f>
        <v>0</v>
      </c>
      <c r="U22" s="2">
        <f>IF($H22=Data!$A$33,'Detaljark 3'!$I22,0)</f>
        <v>0</v>
      </c>
      <c r="V22" s="2">
        <f>IF($H22=Data!$A$34,'Detaljark 3'!$I22,0)</f>
        <v>0</v>
      </c>
      <c r="W22" s="2">
        <f>IF($H22=Data!$A$35,'Detaljark 3'!$I22,0)</f>
        <v>0</v>
      </c>
      <c r="X22" s="2">
        <f>IF($H22=Data!$A$31,'Detaljark 3'!$I22,0)</f>
        <v>0</v>
      </c>
      <c r="Y22" s="34">
        <f t="shared" si="0"/>
        <v>0</v>
      </c>
      <c r="AA22" s="2">
        <f>IF($M22=Data!$A$32,'Detaljark 3'!$N22,0)</f>
        <v>0</v>
      </c>
      <c r="AB22" s="2">
        <f>IF($M22=Data!$A$33,'Detaljark 3'!$N22,0)</f>
        <v>0</v>
      </c>
      <c r="AC22" s="2">
        <f>IF($M22=Data!$A$34,'Detaljark 3'!$N22,0)</f>
        <v>0</v>
      </c>
      <c r="AD22" s="2">
        <f>IF($M22=Data!$A$35,'Detaljark 3'!$N22,0)</f>
        <v>0</v>
      </c>
      <c r="AE22" s="2">
        <f>IF($M22=Data!$A$31,'Detaljark 3'!$N22,0)</f>
        <v>0</v>
      </c>
      <c r="AF22" s="34">
        <f t="shared" si="1"/>
        <v>0</v>
      </c>
    </row>
    <row r="23" spans="1:32" ht="19.5" customHeight="1" thickBot="1">
      <c r="A23" s="28"/>
      <c r="B23" s="29"/>
      <c r="C23" s="30"/>
      <c r="D23" s="30"/>
      <c r="E23" s="28"/>
      <c r="F23" s="51" t="s">
        <v>104</v>
      </c>
      <c r="G23" s="32">
        <f>SUM(G9:G22)</f>
        <v>0</v>
      </c>
      <c r="H23" s="31"/>
      <c r="I23" s="32">
        <f>SUM(I9:I22)</f>
        <v>0</v>
      </c>
      <c r="J23" s="32">
        <f>SUM(J9:J22)</f>
        <v>0</v>
      </c>
      <c r="K23" s="32">
        <f>SUM(K9:K22)</f>
        <v>0</v>
      </c>
      <c r="L23" s="32">
        <f>SUM(L9:L22)</f>
        <v>0</v>
      </c>
      <c r="M23" s="30"/>
      <c r="N23" s="32">
        <f>SUM(N9:N22)</f>
        <v>0</v>
      </c>
      <c r="O23" s="28"/>
      <c r="P23" s="32">
        <f>SUM(P9:P22)</f>
        <v>0</v>
      </c>
      <c r="Q23" s="2"/>
      <c r="T23" s="2">
        <f t="shared" ref="T23:Y23" si="2">SUM(T9:T22)</f>
        <v>0</v>
      </c>
      <c r="U23" s="2">
        <f t="shared" si="2"/>
        <v>0</v>
      </c>
      <c r="V23" s="2">
        <f t="shared" si="2"/>
        <v>0</v>
      </c>
      <c r="W23" s="2">
        <f t="shared" si="2"/>
        <v>0</v>
      </c>
      <c r="X23" s="2">
        <f t="shared" si="2"/>
        <v>0</v>
      </c>
      <c r="Y23" s="2">
        <f t="shared" si="2"/>
        <v>0</v>
      </c>
      <c r="AA23" s="2">
        <f t="shared" ref="AA23:AF23" si="3">SUM(AA9:AA22)</f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</row>
    <row r="24" spans="1:32" ht="10.5" customHeight="1" thickTop="1">
      <c r="A24" s="24"/>
      <c r="B24" s="25"/>
      <c r="C24" s="26"/>
      <c r="D24" s="26"/>
      <c r="E24" s="26"/>
      <c r="F24" s="26"/>
      <c r="G24" s="26"/>
      <c r="H24" s="26"/>
      <c r="I24" s="26"/>
      <c r="J24" s="26"/>
      <c r="W24" s="49">
        <v>2.4500000000000002</v>
      </c>
      <c r="X24" s="49">
        <v>2.35</v>
      </c>
      <c r="Y24" s="49">
        <v>6</v>
      </c>
      <c r="Z24" s="49">
        <v>3.1</v>
      </c>
      <c r="AA24" s="49">
        <v>1</v>
      </c>
      <c r="AB24" s="49">
        <v>1</v>
      </c>
    </row>
    <row r="25" spans="1:32" hidden="1">
      <c r="W25" s="49">
        <f t="shared" ref="W25:AB25" si="4">+T23*W24</f>
        <v>0</v>
      </c>
      <c r="X25" s="49">
        <f t="shared" si="4"/>
        <v>0</v>
      </c>
      <c r="Y25" s="49">
        <f t="shared" si="4"/>
        <v>0</v>
      </c>
      <c r="Z25" s="49">
        <f t="shared" si="4"/>
        <v>0</v>
      </c>
      <c r="AA25" s="49">
        <f t="shared" si="4"/>
        <v>0</v>
      </c>
      <c r="AB25" s="49">
        <f t="shared" si="4"/>
        <v>0</v>
      </c>
    </row>
    <row r="26" spans="1:32" hidden="1">
      <c r="AB26" s="49">
        <f>SUM(W25:AB25)</f>
        <v>0</v>
      </c>
    </row>
  </sheetData>
  <mergeCells count="19">
    <mergeCell ref="A4:D4"/>
    <mergeCell ref="F6:F8"/>
    <mergeCell ref="A6:C6"/>
    <mergeCell ref="D6:E6"/>
    <mergeCell ref="Q1:R1"/>
    <mergeCell ref="L7:L8"/>
    <mergeCell ref="I7:I8"/>
    <mergeCell ref="J7:J8"/>
    <mergeCell ref="I1:J1"/>
    <mergeCell ref="M7:M8"/>
    <mergeCell ref="K1:L1"/>
    <mergeCell ref="M1:N1"/>
    <mergeCell ref="G6:J6"/>
    <mergeCell ref="K6:P6"/>
    <mergeCell ref="N7:N8"/>
    <mergeCell ref="G7:G8"/>
    <mergeCell ref="K7:K8"/>
    <mergeCell ref="O7:P7"/>
    <mergeCell ref="H7:H8"/>
  </mergeCells>
  <phoneticPr fontId="0" type="noConversion"/>
  <dataValidations count="1">
    <dataValidation type="list" allowBlank="1" showInputMessage="1" showErrorMessage="1" errorTitle="Galt transportmiddel" error="Velj transportmiddel frå rullegardinen" sqref="H9:H22 M9:M23" xr:uid="{00000000-0002-0000-0500-000000000000}">
      <formula1>Transportmiddel</formula1>
    </dataValidation>
  </dataValidations>
  <pageMargins left="0.19" right="0.2" top="0.34" bottom="0.43307086614173229" header="0.15748031496062992" footer="0.1968503937007874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06C648-FFAA-45BC-B8C7-03E32E0E3C1F}">
          <x14:formula1>
            <xm:f>info!$C$2:$C$28</xm:f>
          </x14:formula1>
          <xm:sqref>M1:N1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:AF26"/>
  <sheetViews>
    <sheetView workbookViewId="0">
      <selection activeCell="M1" sqref="M1:N1"/>
    </sheetView>
  </sheetViews>
  <sheetFormatPr defaultColWidth="0" defaultRowHeight="13.15" zeroHeight="1"/>
  <cols>
    <col min="1" max="1" width="6" style="2" customWidth="1"/>
    <col min="2" max="2" width="5.5703125" style="2" customWidth="1"/>
    <col min="3" max="3" width="13" style="2" customWidth="1"/>
    <col min="4" max="4" width="12.85546875" style="2" customWidth="1"/>
    <col min="5" max="5" width="5.5703125" style="2" customWidth="1"/>
    <col min="6" max="6" width="26.85546875" style="2" customWidth="1"/>
    <col min="7" max="7" width="5" style="2" customWidth="1"/>
    <col min="8" max="8" width="8.140625" style="2" customWidth="1"/>
    <col min="9" max="10" width="5.42578125" style="2" customWidth="1"/>
    <col min="11" max="12" width="5" style="2" customWidth="1"/>
    <col min="13" max="13" width="8.140625" style="2" customWidth="1"/>
    <col min="14" max="14" width="5.42578125" style="2" customWidth="1"/>
    <col min="15" max="15" width="10.85546875" style="2" customWidth="1"/>
    <col min="16" max="16" width="6.42578125" style="2" customWidth="1"/>
    <col min="17" max="17" width="3.42578125" style="34" customWidth="1"/>
    <col min="18" max="18" width="3.42578125" style="2" customWidth="1"/>
    <col min="19" max="19" width="5.140625" style="2" customWidth="1"/>
    <col min="20" max="20" width="2.140625" style="2" customWidth="1"/>
    <col min="21" max="16384" width="11.42578125" style="2" hidden="1"/>
  </cols>
  <sheetData>
    <row r="1" spans="1:32" s="1" customFormat="1" ht="17.45">
      <c r="A1" s="1" t="s">
        <v>85</v>
      </c>
      <c r="I1" s="183"/>
      <c r="J1" s="183"/>
      <c r="K1" s="163" t="s">
        <v>86</v>
      </c>
      <c r="L1" s="163"/>
      <c r="M1" s="194"/>
      <c r="N1" s="194"/>
      <c r="O1" s="27" t="s">
        <v>87</v>
      </c>
      <c r="P1" s="1">
        <v>4</v>
      </c>
      <c r="Q1" s="155" t="s">
        <v>88</v>
      </c>
      <c r="R1" s="155"/>
      <c r="S1" s="1">
        <f>'Detaljark 1'!S1</f>
        <v>1</v>
      </c>
    </row>
    <row r="2" spans="1:32" ht="7.5" customHeight="1"/>
    <row r="3" spans="1:32" s="12" customFormat="1" ht="10.15">
      <c r="A3" s="4" t="s">
        <v>89</v>
      </c>
      <c r="B3" s="17"/>
      <c r="C3" s="17"/>
      <c r="D3" s="18"/>
      <c r="F3" s="33" t="s">
        <v>90</v>
      </c>
      <c r="Q3" s="35"/>
    </row>
    <row r="4" spans="1:32" s="20" customFormat="1" ht="14.25" customHeight="1">
      <c r="A4" s="195">
        <f>Sammendrag!C4</f>
        <v>0</v>
      </c>
      <c r="B4" s="196"/>
      <c r="C4" s="196"/>
      <c r="D4" s="197"/>
      <c r="E4" s="19"/>
      <c r="F4" s="87">
        <f>Sammendrag!J4</f>
        <v>0</v>
      </c>
      <c r="G4" s="19"/>
      <c r="H4" s="19"/>
      <c r="I4" s="19"/>
      <c r="J4" s="19"/>
      <c r="Q4" s="36"/>
    </row>
    <row r="5" spans="1:32" ht="13.9" thickBot="1"/>
    <row r="6" spans="1:32" ht="24" customHeight="1">
      <c r="A6" s="177" t="s">
        <v>91</v>
      </c>
      <c r="B6" s="178"/>
      <c r="C6" s="178"/>
      <c r="D6" s="177" t="s">
        <v>92</v>
      </c>
      <c r="E6" s="179"/>
      <c r="F6" s="174" t="s">
        <v>93</v>
      </c>
      <c r="G6" s="160" t="s">
        <v>94</v>
      </c>
      <c r="H6" s="161"/>
      <c r="I6" s="161"/>
      <c r="J6" s="162"/>
      <c r="K6" s="180" t="s">
        <v>62</v>
      </c>
      <c r="L6" s="165"/>
      <c r="M6" s="165"/>
      <c r="N6" s="165"/>
      <c r="O6" s="165"/>
      <c r="P6" s="166"/>
      <c r="Q6" s="2"/>
    </row>
    <row r="7" spans="1:32" ht="12.75" customHeight="1">
      <c r="A7" s="10"/>
      <c r="B7" s="11"/>
      <c r="C7" s="11"/>
      <c r="D7" s="10"/>
      <c r="E7" s="21"/>
      <c r="F7" s="175"/>
      <c r="G7" s="156" t="s">
        <v>63</v>
      </c>
      <c r="H7" s="158" t="s">
        <v>64</v>
      </c>
      <c r="I7" s="158" t="s">
        <v>95</v>
      </c>
      <c r="J7" s="172" t="s">
        <v>96</v>
      </c>
      <c r="K7" s="181" t="s">
        <v>63</v>
      </c>
      <c r="L7" s="158" t="s">
        <v>67</v>
      </c>
      <c r="M7" s="158" t="s">
        <v>64</v>
      </c>
      <c r="N7" s="158" t="s">
        <v>95</v>
      </c>
      <c r="O7" s="170" t="s">
        <v>97</v>
      </c>
      <c r="P7" s="171"/>
      <c r="Q7" s="2"/>
    </row>
    <row r="8" spans="1:32" ht="13.5" customHeight="1">
      <c r="A8" s="22" t="s">
        <v>80</v>
      </c>
      <c r="B8" s="22" t="s">
        <v>98</v>
      </c>
      <c r="C8" s="22" t="s">
        <v>99</v>
      </c>
      <c r="D8" s="22" t="s">
        <v>99</v>
      </c>
      <c r="E8" s="23" t="s">
        <v>98</v>
      </c>
      <c r="F8" s="176"/>
      <c r="G8" s="157"/>
      <c r="H8" s="159"/>
      <c r="I8" s="164"/>
      <c r="J8" s="173"/>
      <c r="K8" s="182"/>
      <c r="L8" s="159"/>
      <c r="M8" s="159"/>
      <c r="N8" s="167"/>
      <c r="O8" s="7" t="s">
        <v>100</v>
      </c>
      <c r="P8" s="8" t="s">
        <v>101</v>
      </c>
      <c r="Q8" s="2"/>
      <c r="T8" s="2" t="s">
        <v>24</v>
      </c>
      <c r="U8" s="2" t="s">
        <v>102</v>
      </c>
      <c r="V8" s="2" t="s">
        <v>26</v>
      </c>
      <c r="W8" s="2" t="s">
        <v>27</v>
      </c>
      <c r="X8" s="2" t="s">
        <v>103</v>
      </c>
      <c r="Y8" s="2" t="s">
        <v>28</v>
      </c>
      <c r="AA8" s="2" t="s">
        <v>24</v>
      </c>
      <c r="AB8" s="2" t="s">
        <v>102</v>
      </c>
      <c r="AC8" s="2" t="s">
        <v>26</v>
      </c>
      <c r="AD8" s="2" t="s">
        <v>27</v>
      </c>
      <c r="AE8" s="2" t="s">
        <v>103</v>
      </c>
      <c r="AF8" s="2" t="s">
        <v>28</v>
      </c>
    </row>
    <row r="9" spans="1:32" ht="28.5" customHeight="1">
      <c r="A9" s="53"/>
      <c r="B9" s="54"/>
      <c r="C9" s="55"/>
      <c r="D9" s="55"/>
      <c r="E9" s="56"/>
      <c r="F9" s="55"/>
      <c r="G9" s="80"/>
      <c r="H9" s="57"/>
      <c r="I9" s="58"/>
      <c r="J9" s="81"/>
      <c r="K9" s="59"/>
      <c r="L9" s="60"/>
      <c r="M9" s="61"/>
      <c r="N9" s="62"/>
      <c r="O9" s="55"/>
      <c r="P9" s="59"/>
      <c r="Q9" s="2"/>
      <c r="T9" s="2">
        <f>IF($H9=Data!$A$32,'Detaljark 4'!$I9,0)</f>
        <v>0</v>
      </c>
      <c r="U9" s="2">
        <f>IF($H9=Data!$A$33,'Detaljark 4'!$I9,0)</f>
        <v>0</v>
      </c>
      <c r="V9" s="2">
        <f>IF($H9=Data!$A$34,'Detaljark 4'!$I9,0)</f>
        <v>0</v>
      </c>
      <c r="W9" s="2">
        <f>IF($H9=Data!$A$35,'Detaljark 4'!$I9,0)</f>
        <v>0</v>
      </c>
      <c r="X9" s="2">
        <f>IF($H9=Data!$A$31,'Detaljark 4'!$I9,0)</f>
        <v>0</v>
      </c>
      <c r="Y9" s="34">
        <f t="shared" ref="Y9:Y22" si="0">I9-SUM(T9:X9)</f>
        <v>0</v>
      </c>
      <c r="AA9" s="2">
        <f>IF($M9=Data!$A$32,'Detaljark 4'!$N9,0)</f>
        <v>0</v>
      </c>
      <c r="AB9" s="2">
        <f>IF($M9=Data!$A$33,'Detaljark 4'!$N9,0)</f>
        <v>0</v>
      </c>
      <c r="AC9" s="2">
        <f>IF($M9=Data!$A$34,'Detaljark 4'!$N9,0)</f>
        <v>0</v>
      </c>
      <c r="AD9" s="2">
        <f>IF($M9=Data!$A$35,'Detaljark 4'!$N9,0)</f>
        <v>0</v>
      </c>
      <c r="AE9" s="2">
        <f>IF($M9=Data!$A$31,'Detaljark 4'!$N9,0)</f>
        <v>0</v>
      </c>
      <c r="AF9" s="34">
        <f t="shared" ref="AF9:AF22" si="1">N9-SUM(AA9:AE9)</f>
        <v>0</v>
      </c>
    </row>
    <row r="10" spans="1:32" ht="28.5" customHeight="1">
      <c r="A10" s="53"/>
      <c r="B10" s="54"/>
      <c r="C10" s="55"/>
      <c r="D10" s="55"/>
      <c r="E10" s="56"/>
      <c r="F10" s="55"/>
      <c r="G10" s="80"/>
      <c r="H10" s="57"/>
      <c r="I10" s="58"/>
      <c r="J10" s="81"/>
      <c r="K10" s="59"/>
      <c r="L10" s="59"/>
      <c r="M10" s="61"/>
      <c r="N10" s="62"/>
      <c r="O10" s="55"/>
      <c r="P10" s="62"/>
      <c r="Q10" s="2"/>
      <c r="T10" s="2">
        <f>IF($H10=Data!$A$32,'Detaljark 4'!$I10,0)</f>
        <v>0</v>
      </c>
      <c r="U10" s="2">
        <f>IF($H10=Data!$A$33,'Detaljark 4'!$I10,0)</f>
        <v>0</v>
      </c>
      <c r="V10" s="2">
        <f>IF($H10=Data!$A$34,'Detaljark 4'!$I10,0)</f>
        <v>0</v>
      </c>
      <c r="W10" s="2">
        <f>IF($H10=Data!$A$35,'Detaljark 4'!$I10,0)</f>
        <v>0</v>
      </c>
      <c r="X10" s="2">
        <f>IF($H10=Data!$A$31,'Detaljark 4'!$I10,0)</f>
        <v>0</v>
      </c>
      <c r="Y10" s="34">
        <f t="shared" si="0"/>
        <v>0</v>
      </c>
      <c r="AA10" s="2">
        <f>IF($M10=Data!$A$32,'Detaljark 4'!$N10,0)</f>
        <v>0</v>
      </c>
      <c r="AB10" s="2">
        <f>IF($M10=Data!$A$33,'Detaljark 4'!$N10,0)</f>
        <v>0</v>
      </c>
      <c r="AC10" s="2">
        <f>IF($M10=Data!$A$34,'Detaljark 4'!$N10,0)</f>
        <v>0</v>
      </c>
      <c r="AD10" s="2">
        <f>IF($M10=Data!$A$35,'Detaljark 4'!$N10,0)</f>
        <v>0</v>
      </c>
      <c r="AE10" s="2">
        <f>IF($M10=Data!$A$31,'Detaljark 4'!$N10,0)</f>
        <v>0</v>
      </c>
      <c r="AF10" s="34">
        <f t="shared" si="1"/>
        <v>0</v>
      </c>
    </row>
    <row r="11" spans="1:32" ht="28.5" customHeight="1">
      <c r="A11" s="53"/>
      <c r="B11" s="54"/>
      <c r="C11" s="55"/>
      <c r="D11" s="55"/>
      <c r="E11" s="56"/>
      <c r="F11" s="55"/>
      <c r="G11" s="80"/>
      <c r="H11" s="57"/>
      <c r="I11" s="58"/>
      <c r="J11" s="81"/>
      <c r="K11" s="59"/>
      <c r="L11" s="59"/>
      <c r="M11" s="61"/>
      <c r="N11" s="62"/>
      <c r="O11" s="55"/>
      <c r="P11" s="62"/>
      <c r="Q11" s="2"/>
      <c r="T11" s="2">
        <f>IF($H11=Data!$A$32,'Detaljark 4'!$I11,0)</f>
        <v>0</v>
      </c>
      <c r="U11" s="2">
        <f>IF($H11=Data!$A$33,'Detaljark 4'!$I11,0)</f>
        <v>0</v>
      </c>
      <c r="V11" s="2">
        <f>IF($H11=Data!$A$34,'Detaljark 4'!$I11,0)</f>
        <v>0</v>
      </c>
      <c r="W11" s="2">
        <f>IF($H11=Data!$A$35,'Detaljark 4'!$I11,0)</f>
        <v>0</v>
      </c>
      <c r="X11" s="2">
        <f>IF($H11=Data!$A$31,'Detaljark 4'!$I11,0)</f>
        <v>0</v>
      </c>
      <c r="Y11" s="34">
        <f t="shared" si="0"/>
        <v>0</v>
      </c>
      <c r="AA11" s="2">
        <f>IF($M11=Data!$A$32,'Detaljark 4'!$N11,0)</f>
        <v>0</v>
      </c>
      <c r="AB11" s="2">
        <f>IF($M11=Data!$A$33,'Detaljark 4'!$N11,0)</f>
        <v>0</v>
      </c>
      <c r="AC11" s="2">
        <f>IF($M11=Data!$A$34,'Detaljark 4'!$N11,0)</f>
        <v>0</v>
      </c>
      <c r="AD11" s="2">
        <f>IF($M11=Data!$A$35,'Detaljark 4'!$N11,0)</f>
        <v>0</v>
      </c>
      <c r="AE11" s="2">
        <f>IF($M11=Data!$A$31,'Detaljark 4'!$N11,0)</f>
        <v>0</v>
      </c>
      <c r="AF11" s="34">
        <f t="shared" si="1"/>
        <v>0</v>
      </c>
    </row>
    <row r="12" spans="1:32" ht="28.5" customHeight="1">
      <c r="A12" s="53"/>
      <c r="B12" s="54"/>
      <c r="C12" s="55"/>
      <c r="D12" s="55"/>
      <c r="E12" s="56"/>
      <c r="F12" s="55"/>
      <c r="G12" s="80"/>
      <c r="H12" s="57"/>
      <c r="I12" s="58"/>
      <c r="J12" s="81"/>
      <c r="K12" s="59"/>
      <c r="L12" s="59"/>
      <c r="M12" s="61"/>
      <c r="N12" s="62"/>
      <c r="O12" s="55"/>
      <c r="P12" s="62"/>
      <c r="Q12" s="2"/>
      <c r="T12" s="2">
        <f>IF($H12=Data!$A$32,'Detaljark 4'!$I12,0)</f>
        <v>0</v>
      </c>
      <c r="U12" s="2">
        <f>IF($H12=Data!$A$33,'Detaljark 4'!$I12,0)</f>
        <v>0</v>
      </c>
      <c r="V12" s="2">
        <f>IF($H12=Data!$A$34,'Detaljark 4'!$I12,0)</f>
        <v>0</v>
      </c>
      <c r="W12" s="2">
        <f>IF($H12=Data!$A$35,'Detaljark 4'!$I12,0)</f>
        <v>0</v>
      </c>
      <c r="X12" s="2">
        <f>IF($H12=Data!$A$31,'Detaljark 4'!$I12,0)</f>
        <v>0</v>
      </c>
      <c r="Y12" s="34">
        <f t="shared" si="0"/>
        <v>0</v>
      </c>
      <c r="AA12" s="2">
        <f>IF($M12=Data!$A$32,'Detaljark 4'!$N12,0)</f>
        <v>0</v>
      </c>
      <c r="AB12" s="2">
        <f>IF($M12=Data!$A$33,'Detaljark 4'!$N12,0)</f>
        <v>0</v>
      </c>
      <c r="AC12" s="2">
        <f>IF($M12=Data!$A$34,'Detaljark 4'!$N12,0)</f>
        <v>0</v>
      </c>
      <c r="AD12" s="2">
        <f>IF($M12=Data!$A$35,'Detaljark 4'!$N12,0)</f>
        <v>0</v>
      </c>
      <c r="AE12" s="2">
        <f>IF($M12=Data!$A$31,'Detaljark 4'!$N12,0)</f>
        <v>0</v>
      </c>
      <c r="AF12" s="34">
        <f t="shared" si="1"/>
        <v>0</v>
      </c>
    </row>
    <row r="13" spans="1:32" ht="28.5" customHeight="1">
      <c r="A13" s="53"/>
      <c r="B13" s="54"/>
      <c r="C13" s="55"/>
      <c r="D13" s="55"/>
      <c r="E13" s="56"/>
      <c r="F13" s="55"/>
      <c r="G13" s="80"/>
      <c r="H13" s="57"/>
      <c r="I13" s="58"/>
      <c r="J13" s="81"/>
      <c r="K13" s="59"/>
      <c r="L13" s="59"/>
      <c r="M13" s="61"/>
      <c r="N13" s="62"/>
      <c r="O13" s="55"/>
      <c r="P13" s="62"/>
      <c r="Q13" s="2"/>
      <c r="T13" s="2">
        <f>IF($H13=Data!$A$32,'Detaljark 4'!$I13,0)</f>
        <v>0</v>
      </c>
      <c r="U13" s="2">
        <f>IF($H13=Data!$A$33,'Detaljark 4'!$I13,0)</f>
        <v>0</v>
      </c>
      <c r="V13" s="2">
        <f>IF($H13=Data!$A$34,'Detaljark 4'!$I13,0)</f>
        <v>0</v>
      </c>
      <c r="W13" s="2">
        <f>IF($H13=Data!$A$35,'Detaljark 4'!$I13,0)</f>
        <v>0</v>
      </c>
      <c r="X13" s="2">
        <f>IF($H13=Data!$A$31,'Detaljark 4'!$I13,0)</f>
        <v>0</v>
      </c>
      <c r="Y13" s="34">
        <f t="shared" si="0"/>
        <v>0</v>
      </c>
      <c r="AA13" s="2">
        <f>IF($M13=Data!$A$32,'Detaljark 4'!$N13,0)</f>
        <v>0</v>
      </c>
      <c r="AB13" s="2">
        <f>IF($M13=Data!$A$33,'Detaljark 4'!$N13,0)</f>
        <v>0</v>
      </c>
      <c r="AC13" s="2">
        <f>IF($M13=Data!$A$34,'Detaljark 4'!$N13,0)</f>
        <v>0</v>
      </c>
      <c r="AD13" s="2">
        <f>IF($M13=Data!$A$35,'Detaljark 4'!$N13,0)</f>
        <v>0</v>
      </c>
      <c r="AE13" s="2">
        <f>IF($M13=Data!$A$31,'Detaljark 4'!$N13,0)</f>
        <v>0</v>
      </c>
      <c r="AF13" s="34">
        <f t="shared" si="1"/>
        <v>0</v>
      </c>
    </row>
    <row r="14" spans="1:32" ht="28.5" customHeight="1">
      <c r="A14" s="53"/>
      <c r="B14" s="54"/>
      <c r="C14" s="55"/>
      <c r="D14" s="55"/>
      <c r="E14" s="56"/>
      <c r="F14" s="55"/>
      <c r="G14" s="80"/>
      <c r="H14" s="57"/>
      <c r="I14" s="58"/>
      <c r="J14" s="81"/>
      <c r="K14" s="59"/>
      <c r="L14" s="59"/>
      <c r="M14" s="61"/>
      <c r="N14" s="62"/>
      <c r="O14" s="55"/>
      <c r="P14" s="62"/>
      <c r="Q14" s="2"/>
      <c r="T14" s="2">
        <f>IF($H14=Data!$A$32,'Detaljark 4'!$I14,0)</f>
        <v>0</v>
      </c>
      <c r="U14" s="2">
        <f>IF($H14=Data!$A$33,'Detaljark 4'!$I14,0)</f>
        <v>0</v>
      </c>
      <c r="V14" s="2">
        <f>IF($H14=Data!$A$34,'Detaljark 4'!$I14,0)</f>
        <v>0</v>
      </c>
      <c r="W14" s="2">
        <f>IF($H14=Data!$A$35,'Detaljark 4'!$I14,0)</f>
        <v>0</v>
      </c>
      <c r="X14" s="2">
        <f>IF($H14=Data!$A$31,'Detaljark 4'!$I14,0)</f>
        <v>0</v>
      </c>
      <c r="Y14" s="34">
        <f t="shared" si="0"/>
        <v>0</v>
      </c>
      <c r="AA14" s="2">
        <f>IF($M14=Data!$A$32,'Detaljark 4'!$N14,0)</f>
        <v>0</v>
      </c>
      <c r="AB14" s="2">
        <f>IF($M14=Data!$A$33,'Detaljark 4'!$N14,0)</f>
        <v>0</v>
      </c>
      <c r="AC14" s="2">
        <f>IF($M14=Data!$A$34,'Detaljark 4'!$N14,0)</f>
        <v>0</v>
      </c>
      <c r="AD14" s="2">
        <f>IF($M14=Data!$A$35,'Detaljark 4'!$N14,0)</f>
        <v>0</v>
      </c>
      <c r="AE14" s="2">
        <f>IF($M14=Data!$A$31,'Detaljark 4'!$N14,0)</f>
        <v>0</v>
      </c>
      <c r="AF14" s="34">
        <f t="shared" si="1"/>
        <v>0</v>
      </c>
    </row>
    <row r="15" spans="1:32" ht="28.5" customHeight="1">
      <c r="A15" s="53"/>
      <c r="B15" s="54"/>
      <c r="C15" s="55"/>
      <c r="D15" s="55"/>
      <c r="E15" s="56"/>
      <c r="F15" s="55"/>
      <c r="G15" s="80"/>
      <c r="H15" s="57"/>
      <c r="I15" s="58"/>
      <c r="J15" s="81"/>
      <c r="K15" s="59"/>
      <c r="L15" s="59"/>
      <c r="M15" s="61"/>
      <c r="N15" s="62"/>
      <c r="O15" s="55"/>
      <c r="P15" s="62"/>
      <c r="Q15" s="2"/>
      <c r="T15" s="2">
        <f>IF($H15=Data!$A$32,'Detaljark 4'!$I15,0)</f>
        <v>0</v>
      </c>
      <c r="U15" s="2">
        <f>IF($H15=Data!$A$33,'Detaljark 4'!$I15,0)</f>
        <v>0</v>
      </c>
      <c r="V15" s="2">
        <f>IF($H15=Data!$A$34,'Detaljark 4'!$I15,0)</f>
        <v>0</v>
      </c>
      <c r="W15" s="2">
        <f>IF($H15=Data!$A$35,'Detaljark 4'!$I15,0)</f>
        <v>0</v>
      </c>
      <c r="X15" s="2">
        <f>IF($H15=Data!$A$31,'Detaljark 4'!$I15,0)</f>
        <v>0</v>
      </c>
      <c r="Y15" s="34">
        <f t="shared" si="0"/>
        <v>0</v>
      </c>
      <c r="AA15" s="2">
        <f>IF($M15=Data!$A$32,'Detaljark 4'!$N15,0)</f>
        <v>0</v>
      </c>
      <c r="AB15" s="2">
        <f>IF($M15=Data!$A$33,'Detaljark 4'!$N15,0)</f>
        <v>0</v>
      </c>
      <c r="AC15" s="2">
        <f>IF($M15=Data!$A$34,'Detaljark 4'!$N15,0)</f>
        <v>0</v>
      </c>
      <c r="AD15" s="2">
        <f>IF($M15=Data!$A$35,'Detaljark 4'!$N15,0)</f>
        <v>0</v>
      </c>
      <c r="AE15" s="2">
        <f>IF($M15=Data!$A$31,'Detaljark 4'!$N15,0)</f>
        <v>0</v>
      </c>
      <c r="AF15" s="34">
        <f t="shared" si="1"/>
        <v>0</v>
      </c>
    </row>
    <row r="16" spans="1:32" ht="28.5" customHeight="1">
      <c r="A16" s="53"/>
      <c r="B16" s="54"/>
      <c r="C16" s="55"/>
      <c r="D16" s="55"/>
      <c r="E16" s="56"/>
      <c r="F16" s="55"/>
      <c r="G16" s="80"/>
      <c r="H16" s="57"/>
      <c r="I16" s="58"/>
      <c r="J16" s="81"/>
      <c r="K16" s="59"/>
      <c r="L16" s="59"/>
      <c r="M16" s="61"/>
      <c r="N16" s="62"/>
      <c r="O16" s="55"/>
      <c r="P16" s="62"/>
      <c r="Q16" s="2"/>
      <c r="T16" s="2">
        <f>IF($H16=Data!$A$32,'Detaljark 4'!$I16,0)</f>
        <v>0</v>
      </c>
      <c r="U16" s="2">
        <f>IF($H16=Data!$A$33,'Detaljark 4'!$I16,0)</f>
        <v>0</v>
      </c>
      <c r="V16" s="2">
        <f>IF($H16=Data!$A$34,'Detaljark 4'!$I16,0)</f>
        <v>0</v>
      </c>
      <c r="W16" s="2">
        <f>IF($H16=Data!$A$35,'Detaljark 4'!$I16,0)</f>
        <v>0</v>
      </c>
      <c r="X16" s="2">
        <f>IF($H16=Data!$A$31,'Detaljark 4'!$I16,0)</f>
        <v>0</v>
      </c>
      <c r="Y16" s="34">
        <f t="shared" si="0"/>
        <v>0</v>
      </c>
      <c r="AA16" s="2">
        <f>IF($M16=Data!$A$32,'Detaljark 4'!$N16,0)</f>
        <v>0</v>
      </c>
      <c r="AB16" s="2">
        <f>IF($M16=Data!$A$33,'Detaljark 4'!$N16,0)</f>
        <v>0</v>
      </c>
      <c r="AC16" s="2">
        <f>IF($M16=Data!$A$34,'Detaljark 4'!$N16,0)</f>
        <v>0</v>
      </c>
      <c r="AD16" s="2">
        <f>IF($M16=Data!$A$35,'Detaljark 4'!$N16,0)</f>
        <v>0</v>
      </c>
      <c r="AE16" s="2">
        <f>IF($M16=Data!$A$31,'Detaljark 4'!$N16,0)</f>
        <v>0</v>
      </c>
      <c r="AF16" s="34">
        <f t="shared" si="1"/>
        <v>0</v>
      </c>
    </row>
    <row r="17" spans="1:32" ht="28.5" customHeight="1">
      <c r="A17" s="53"/>
      <c r="B17" s="54"/>
      <c r="C17" s="55"/>
      <c r="D17" s="55"/>
      <c r="E17" s="56"/>
      <c r="F17" s="55"/>
      <c r="G17" s="80"/>
      <c r="H17" s="57"/>
      <c r="I17" s="58"/>
      <c r="J17" s="81"/>
      <c r="K17" s="59"/>
      <c r="L17" s="59"/>
      <c r="M17" s="61"/>
      <c r="N17" s="62"/>
      <c r="O17" s="55"/>
      <c r="P17" s="62"/>
      <c r="Q17" s="2"/>
      <c r="T17" s="2">
        <f>IF($H17=Data!$A$32,'Detaljark 4'!$I17,0)</f>
        <v>0</v>
      </c>
      <c r="U17" s="2">
        <f>IF($H17=Data!$A$33,'Detaljark 4'!$I17,0)</f>
        <v>0</v>
      </c>
      <c r="V17" s="2">
        <f>IF($H17=Data!$A$34,'Detaljark 4'!$I17,0)</f>
        <v>0</v>
      </c>
      <c r="W17" s="2">
        <f>IF($H17=Data!$A$35,'Detaljark 4'!$I17,0)</f>
        <v>0</v>
      </c>
      <c r="X17" s="2">
        <f>IF($H17=Data!$A$31,'Detaljark 4'!$I17,0)</f>
        <v>0</v>
      </c>
      <c r="Y17" s="34">
        <f t="shared" si="0"/>
        <v>0</v>
      </c>
      <c r="AA17" s="2">
        <f>IF($M17=Data!$A$32,'Detaljark 4'!$N17,0)</f>
        <v>0</v>
      </c>
      <c r="AB17" s="2">
        <f>IF($M17=Data!$A$33,'Detaljark 4'!$N17,0)</f>
        <v>0</v>
      </c>
      <c r="AC17" s="2">
        <f>IF($M17=Data!$A$34,'Detaljark 4'!$N17,0)</f>
        <v>0</v>
      </c>
      <c r="AD17" s="2">
        <f>IF($M17=Data!$A$35,'Detaljark 4'!$N17,0)</f>
        <v>0</v>
      </c>
      <c r="AE17" s="2">
        <f>IF($M17=Data!$A$31,'Detaljark 4'!$N17,0)</f>
        <v>0</v>
      </c>
      <c r="AF17" s="34">
        <f t="shared" si="1"/>
        <v>0</v>
      </c>
    </row>
    <row r="18" spans="1:32" ht="28.5" customHeight="1">
      <c r="A18" s="53"/>
      <c r="B18" s="54"/>
      <c r="C18" s="55"/>
      <c r="D18" s="55"/>
      <c r="E18" s="56"/>
      <c r="F18" s="55"/>
      <c r="G18" s="80"/>
      <c r="H18" s="57"/>
      <c r="I18" s="58"/>
      <c r="J18" s="81"/>
      <c r="K18" s="59"/>
      <c r="L18" s="59"/>
      <c r="M18" s="61"/>
      <c r="N18" s="62"/>
      <c r="O18" s="55"/>
      <c r="P18" s="62"/>
      <c r="Q18" s="2"/>
      <c r="T18" s="2">
        <f>IF($H18=Data!$A$32,'Detaljark 4'!$I18,0)</f>
        <v>0</v>
      </c>
      <c r="U18" s="2">
        <f>IF($H18=Data!$A$33,'Detaljark 4'!$I18,0)</f>
        <v>0</v>
      </c>
      <c r="V18" s="2">
        <f>IF($H18=Data!$A$34,'Detaljark 4'!$I18,0)</f>
        <v>0</v>
      </c>
      <c r="W18" s="2">
        <f>IF($H18=Data!$A$35,'Detaljark 4'!$I18,0)</f>
        <v>0</v>
      </c>
      <c r="X18" s="2">
        <f>IF($H18=Data!$A$31,'Detaljark 4'!$I18,0)</f>
        <v>0</v>
      </c>
      <c r="Y18" s="34">
        <f t="shared" si="0"/>
        <v>0</v>
      </c>
      <c r="AA18" s="2">
        <f>IF($M18=Data!$A$32,'Detaljark 4'!$N18,0)</f>
        <v>0</v>
      </c>
      <c r="AB18" s="2">
        <f>IF($M18=Data!$A$33,'Detaljark 4'!$N18,0)</f>
        <v>0</v>
      </c>
      <c r="AC18" s="2">
        <f>IF($M18=Data!$A$34,'Detaljark 4'!$N18,0)</f>
        <v>0</v>
      </c>
      <c r="AD18" s="2">
        <f>IF($M18=Data!$A$35,'Detaljark 4'!$N18,0)</f>
        <v>0</v>
      </c>
      <c r="AE18" s="2">
        <f>IF($M18=Data!$A$31,'Detaljark 4'!$N18,0)</f>
        <v>0</v>
      </c>
      <c r="AF18" s="34">
        <f t="shared" si="1"/>
        <v>0</v>
      </c>
    </row>
    <row r="19" spans="1:32" ht="28.5" customHeight="1">
      <c r="A19" s="53"/>
      <c r="B19" s="54"/>
      <c r="C19" s="55"/>
      <c r="D19" s="55"/>
      <c r="E19" s="56"/>
      <c r="F19" s="55"/>
      <c r="G19" s="80"/>
      <c r="H19" s="57"/>
      <c r="I19" s="58"/>
      <c r="J19" s="81"/>
      <c r="K19" s="59"/>
      <c r="L19" s="59"/>
      <c r="M19" s="61"/>
      <c r="N19" s="62"/>
      <c r="O19" s="55"/>
      <c r="P19" s="62"/>
      <c r="Q19" s="2"/>
      <c r="T19" s="2">
        <f>IF($H19=Data!$A$32,'Detaljark 4'!$I19,0)</f>
        <v>0</v>
      </c>
      <c r="U19" s="2">
        <f>IF($H19=Data!$A$33,'Detaljark 4'!$I19,0)</f>
        <v>0</v>
      </c>
      <c r="V19" s="2">
        <f>IF($H19=Data!$A$34,'Detaljark 4'!$I19,0)</f>
        <v>0</v>
      </c>
      <c r="W19" s="2">
        <f>IF($H19=Data!$A$35,'Detaljark 4'!$I19,0)</f>
        <v>0</v>
      </c>
      <c r="X19" s="2">
        <f>IF($H19=Data!$A$31,'Detaljark 4'!$I19,0)</f>
        <v>0</v>
      </c>
      <c r="Y19" s="34">
        <f t="shared" si="0"/>
        <v>0</v>
      </c>
      <c r="AA19" s="2">
        <f>IF($M19=Data!$A$32,'Detaljark 4'!$N19,0)</f>
        <v>0</v>
      </c>
      <c r="AB19" s="2">
        <f>IF($M19=Data!$A$33,'Detaljark 4'!$N19,0)</f>
        <v>0</v>
      </c>
      <c r="AC19" s="2">
        <f>IF($M19=Data!$A$34,'Detaljark 4'!$N19,0)</f>
        <v>0</v>
      </c>
      <c r="AD19" s="2">
        <f>IF($M19=Data!$A$35,'Detaljark 4'!$N19,0)</f>
        <v>0</v>
      </c>
      <c r="AE19" s="2">
        <f>IF($M19=Data!$A$31,'Detaljark 4'!$N19,0)</f>
        <v>0</v>
      </c>
      <c r="AF19" s="34">
        <f t="shared" si="1"/>
        <v>0</v>
      </c>
    </row>
    <row r="20" spans="1:32" ht="28.5" customHeight="1">
      <c r="A20" s="53"/>
      <c r="B20" s="54"/>
      <c r="C20" s="55"/>
      <c r="D20" s="55"/>
      <c r="E20" s="56"/>
      <c r="F20" s="55"/>
      <c r="G20" s="80"/>
      <c r="H20" s="57"/>
      <c r="I20" s="58"/>
      <c r="J20" s="81"/>
      <c r="K20" s="59"/>
      <c r="L20" s="59"/>
      <c r="M20" s="61"/>
      <c r="N20" s="62"/>
      <c r="O20" s="55"/>
      <c r="P20" s="62"/>
      <c r="Q20" s="2"/>
      <c r="T20" s="2">
        <f>IF($H20=Data!$A$32,'Detaljark 4'!$I20,0)</f>
        <v>0</v>
      </c>
      <c r="U20" s="2">
        <f>IF($H20=Data!$A$33,'Detaljark 4'!$I20,0)</f>
        <v>0</v>
      </c>
      <c r="V20" s="2">
        <f>IF($H20=Data!$A$34,'Detaljark 4'!$I20,0)</f>
        <v>0</v>
      </c>
      <c r="W20" s="2">
        <f>IF($H20=Data!$A$35,'Detaljark 4'!$I20,0)</f>
        <v>0</v>
      </c>
      <c r="X20" s="2">
        <f>IF($H20=Data!$A$31,'Detaljark 4'!$I20,0)</f>
        <v>0</v>
      </c>
      <c r="Y20" s="34">
        <f t="shared" si="0"/>
        <v>0</v>
      </c>
      <c r="AA20" s="2">
        <f>IF($M20=Data!$A$32,'Detaljark 4'!$N20,0)</f>
        <v>0</v>
      </c>
      <c r="AB20" s="2">
        <f>IF($M20=Data!$A$33,'Detaljark 4'!$N20,0)</f>
        <v>0</v>
      </c>
      <c r="AC20" s="2">
        <f>IF($M20=Data!$A$34,'Detaljark 4'!$N20,0)</f>
        <v>0</v>
      </c>
      <c r="AD20" s="2">
        <f>IF($M20=Data!$A$35,'Detaljark 4'!$N20,0)</f>
        <v>0</v>
      </c>
      <c r="AE20" s="2">
        <f>IF($M20=Data!$A$31,'Detaljark 4'!$N20,0)</f>
        <v>0</v>
      </c>
      <c r="AF20" s="34">
        <f t="shared" si="1"/>
        <v>0</v>
      </c>
    </row>
    <row r="21" spans="1:32" ht="28.5" customHeight="1">
      <c r="A21" s="53"/>
      <c r="B21" s="54"/>
      <c r="C21" s="55"/>
      <c r="D21" s="55"/>
      <c r="E21" s="56"/>
      <c r="F21" s="55"/>
      <c r="G21" s="80"/>
      <c r="H21" s="57"/>
      <c r="I21" s="58"/>
      <c r="J21" s="81"/>
      <c r="K21" s="59"/>
      <c r="L21" s="63"/>
      <c r="M21" s="64"/>
      <c r="N21" s="65"/>
      <c r="O21" s="55"/>
      <c r="P21" s="62"/>
      <c r="Q21" s="2"/>
      <c r="T21" s="2">
        <f>IF($H21=Data!$A$32,'Detaljark 4'!$I21,0)</f>
        <v>0</v>
      </c>
      <c r="U21" s="2">
        <f>IF($H21=Data!$A$33,'Detaljark 4'!$I21,0)</f>
        <v>0</v>
      </c>
      <c r="V21" s="2">
        <f>IF($H21=Data!$A$34,'Detaljark 4'!$I21,0)</f>
        <v>0</v>
      </c>
      <c r="W21" s="2">
        <f>IF($H21=Data!$A$35,'Detaljark 4'!$I21,0)</f>
        <v>0</v>
      </c>
      <c r="X21" s="2">
        <f>IF($H21=Data!$A$31,'Detaljark 4'!$I21,0)</f>
        <v>0</v>
      </c>
      <c r="Y21" s="34">
        <f t="shared" si="0"/>
        <v>0</v>
      </c>
      <c r="AA21" s="2">
        <f>IF($M21=Data!$A$32,'Detaljark 4'!$N21,0)</f>
        <v>0</v>
      </c>
      <c r="AB21" s="2">
        <f>IF($M21=Data!$A$33,'Detaljark 4'!$N21,0)</f>
        <v>0</v>
      </c>
      <c r="AC21" s="2">
        <f>IF($M21=Data!$A$34,'Detaljark 4'!$N21,0)</f>
        <v>0</v>
      </c>
      <c r="AD21" s="2">
        <f>IF($M21=Data!$A$35,'Detaljark 4'!$N21,0)</f>
        <v>0</v>
      </c>
      <c r="AE21" s="2">
        <f>IF($M21=Data!$A$31,'Detaljark 4'!$N21,0)</f>
        <v>0</v>
      </c>
      <c r="AF21" s="34">
        <f t="shared" si="1"/>
        <v>0</v>
      </c>
    </row>
    <row r="22" spans="1:32" ht="28.5" customHeight="1" thickBot="1">
      <c r="A22" s="53"/>
      <c r="B22" s="54"/>
      <c r="C22" s="55"/>
      <c r="D22" s="55"/>
      <c r="E22" s="56"/>
      <c r="F22" s="55"/>
      <c r="G22" s="82"/>
      <c r="H22" s="83"/>
      <c r="I22" s="84"/>
      <c r="J22" s="85"/>
      <c r="K22" s="59"/>
      <c r="L22" s="59"/>
      <c r="M22" s="61"/>
      <c r="N22" s="62"/>
      <c r="O22" s="55"/>
      <c r="P22" s="62"/>
      <c r="Q22" s="2"/>
      <c r="T22" s="2">
        <f>IF($H22=Data!$A$32,'Detaljark 4'!$I22,0)</f>
        <v>0</v>
      </c>
      <c r="U22" s="2">
        <f>IF($H22=Data!$A$33,'Detaljark 4'!$I22,0)</f>
        <v>0</v>
      </c>
      <c r="V22" s="2">
        <f>IF($H22=Data!$A$34,'Detaljark 4'!$I22,0)</f>
        <v>0</v>
      </c>
      <c r="W22" s="2">
        <f>IF($H22=Data!$A$35,'Detaljark 4'!$I22,0)</f>
        <v>0</v>
      </c>
      <c r="X22" s="2">
        <f>IF($H22=Data!$A$31,'Detaljark 4'!$I22,0)</f>
        <v>0</v>
      </c>
      <c r="Y22" s="34">
        <f t="shared" si="0"/>
        <v>0</v>
      </c>
      <c r="AA22" s="2">
        <f>IF($M22=Data!$A$32,'Detaljark 4'!$N22,0)</f>
        <v>0</v>
      </c>
      <c r="AB22" s="2">
        <f>IF($M22=Data!$A$33,'Detaljark 4'!$N22,0)</f>
        <v>0</v>
      </c>
      <c r="AC22" s="2">
        <f>IF($M22=Data!$A$34,'Detaljark 4'!$N22,0)</f>
        <v>0</v>
      </c>
      <c r="AD22" s="2">
        <f>IF($M22=Data!$A$35,'Detaljark 4'!$N22,0)</f>
        <v>0</v>
      </c>
      <c r="AE22" s="2">
        <f>IF($M22=Data!$A$31,'Detaljark 4'!$N22,0)</f>
        <v>0</v>
      </c>
      <c r="AF22" s="34">
        <f t="shared" si="1"/>
        <v>0</v>
      </c>
    </row>
    <row r="23" spans="1:32" ht="19.5" customHeight="1" thickBot="1">
      <c r="A23" s="28"/>
      <c r="B23" s="29"/>
      <c r="C23" s="30"/>
      <c r="D23" s="30"/>
      <c r="E23" s="28"/>
      <c r="F23" s="51" t="s">
        <v>104</v>
      </c>
      <c r="G23" s="32">
        <f>SUM(G9:G22)</f>
        <v>0</v>
      </c>
      <c r="H23" s="31"/>
      <c r="I23" s="32">
        <f>SUM(I9:I22)</f>
        <v>0</v>
      </c>
      <c r="J23" s="32">
        <f>SUM(J9:J22)</f>
        <v>0</v>
      </c>
      <c r="K23" s="32">
        <f>SUM(K9:K22)</f>
        <v>0</v>
      </c>
      <c r="L23" s="32">
        <f>SUM(L9:L22)</f>
        <v>0</v>
      </c>
      <c r="M23" s="30"/>
      <c r="N23" s="32">
        <f>SUM(N9:N22)</f>
        <v>0</v>
      </c>
      <c r="O23" s="28"/>
      <c r="P23" s="32">
        <f>SUM(P9:P22)</f>
        <v>0</v>
      </c>
      <c r="Q23" s="2"/>
      <c r="T23" s="2">
        <f t="shared" ref="T23:Y23" si="2">SUM(T9:T22)</f>
        <v>0</v>
      </c>
      <c r="U23" s="2">
        <f t="shared" si="2"/>
        <v>0</v>
      </c>
      <c r="V23" s="2">
        <f t="shared" si="2"/>
        <v>0</v>
      </c>
      <c r="W23" s="2">
        <f t="shared" si="2"/>
        <v>0</v>
      </c>
      <c r="X23" s="2">
        <f t="shared" si="2"/>
        <v>0</v>
      </c>
      <c r="Y23" s="2">
        <f t="shared" si="2"/>
        <v>0</v>
      </c>
      <c r="AA23" s="2">
        <f t="shared" ref="AA23:AF23" si="3">SUM(AA9:AA22)</f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</row>
    <row r="24" spans="1:32" ht="10.5" customHeight="1" thickTop="1">
      <c r="A24" s="24"/>
      <c r="B24" s="25"/>
      <c r="C24" s="26"/>
      <c r="D24" s="26"/>
      <c r="E24" s="26"/>
      <c r="F24" s="26"/>
      <c r="G24" s="26"/>
      <c r="H24" s="26"/>
      <c r="I24" s="26"/>
      <c r="J24" s="26"/>
      <c r="Q24" s="2"/>
      <c r="T24" s="49">
        <v>2.4500000000000002</v>
      </c>
      <c r="U24" s="49">
        <v>2.35</v>
      </c>
      <c r="V24" s="49">
        <v>6</v>
      </c>
      <c r="W24" s="49">
        <v>3.1</v>
      </c>
      <c r="X24" s="49">
        <v>1</v>
      </c>
      <c r="Y24" s="49">
        <v>1</v>
      </c>
    </row>
    <row r="25" spans="1:32" hidden="1">
      <c r="W25" s="49">
        <f t="shared" ref="W25:AB25" si="4">+T23*T24</f>
        <v>0</v>
      </c>
      <c r="X25" s="49">
        <f t="shared" si="4"/>
        <v>0</v>
      </c>
      <c r="Y25" s="49">
        <f t="shared" si="4"/>
        <v>0</v>
      </c>
      <c r="Z25" s="49">
        <f t="shared" si="4"/>
        <v>0</v>
      </c>
      <c r="AA25" s="49">
        <f t="shared" si="4"/>
        <v>0</v>
      </c>
      <c r="AB25" s="49">
        <f t="shared" si="4"/>
        <v>0</v>
      </c>
    </row>
    <row r="26" spans="1:32" hidden="1">
      <c r="AB26" s="49">
        <f>SUM(W25:AB25)</f>
        <v>0</v>
      </c>
    </row>
  </sheetData>
  <mergeCells count="19">
    <mergeCell ref="A4:D4"/>
    <mergeCell ref="F6:F8"/>
    <mergeCell ref="A6:C6"/>
    <mergeCell ref="D6:E6"/>
    <mergeCell ref="G7:G8"/>
    <mergeCell ref="N7:N8"/>
    <mergeCell ref="O7:P7"/>
    <mergeCell ref="M7:M8"/>
    <mergeCell ref="I1:J1"/>
    <mergeCell ref="Q1:R1"/>
    <mergeCell ref="K1:L1"/>
    <mergeCell ref="M1:N1"/>
    <mergeCell ref="G6:J6"/>
    <mergeCell ref="K6:P6"/>
    <mergeCell ref="H7:H8"/>
    <mergeCell ref="L7:L8"/>
    <mergeCell ref="K7:K8"/>
    <mergeCell ref="I7:I8"/>
    <mergeCell ref="J7:J8"/>
  </mergeCells>
  <phoneticPr fontId="0" type="noConversion"/>
  <dataValidations count="1">
    <dataValidation type="list" allowBlank="1" showInputMessage="1" showErrorMessage="1" errorTitle="Galt transportmiddel" error="Velj transportmiddel frå rullegardinen" sqref="H9:H22 M9:M23" xr:uid="{00000000-0002-0000-0600-000000000000}">
      <formula1>Transportmiddel</formula1>
    </dataValidation>
  </dataValidations>
  <pageMargins left="0.19" right="0.2" top="0.34" bottom="0.43307086614173229" header="0.15748031496062992" footer="0.1968503937007874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B40E1B-2352-4F99-8EFB-4640763BE498}">
          <x14:formula1>
            <xm:f>info!$C$2:$C$28</xm:f>
          </x14:formula1>
          <xm:sqref>M1:N1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7"/>
  <dimension ref="A1:AF26"/>
  <sheetViews>
    <sheetView workbookViewId="0">
      <selection activeCell="M1" sqref="M1:N1"/>
    </sheetView>
  </sheetViews>
  <sheetFormatPr defaultColWidth="0" defaultRowHeight="13.15" zeroHeight="1"/>
  <cols>
    <col min="1" max="1" width="6" style="2" customWidth="1"/>
    <col min="2" max="2" width="5.5703125" style="2" customWidth="1"/>
    <col min="3" max="3" width="13" style="2" customWidth="1"/>
    <col min="4" max="4" width="12.85546875" style="2" customWidth="1"/>
    <col min="5" max="5" width="5.5703125" style="2" customWidth="1"/>
    <col min="6" max="6" width="26.85546875" style="2" customWidth="1"/>
    <col min="7" max="7" width="5" style="2" customWidth="1"/>
    <col min="8" max="8" width="8.140625" style="2" customWidth="1"/>
    <col min="9" max="10" width="5.42578125" style="2" customWidth="1"/>
    <col min="11" max="12" width="5" style="2" customWidth="1"/>
    <col min="13" max="13" width="8.140625" style="2" customWidth="1"/>
    <col min="14" max="14" width="5.42578125" style="2" customWidth="1"/>
    <col min="15" max="15" width="10.85546875" style="2" customWidth="1"/>
    <col min="16" max="16" width="6.42578125" style="2" customWidth="1"/>
    <col min="17" max="17" width="3.42578125" style="34" customWidth="1"/>
    <col min="18" max="18" width="3.42578125" style="2" customWidth="1"/>
    <col min="19" max="19" width="5.140625" style="2" customWidth="1"/>
    <col min="20" max="20" width="2.140625" style="2" customWidth="1"/>
    <col min="21" max="16384" width="11.42578125" style="2" hidden="1"/>
  </cols>
  <sheetData>
    <row r="1" spans="1:32" s="1" customFormat="1" ht="17.45">
      <c r="A1" s="1" t="s">
        <v>85</v>
      </c>
      <c r="I1" s="183"/>
      <c r="J1" s="183"/>
      <c r="K1" s="163" t="s">
        <v>86</v>
      </c>
      <c r="L1" s="163"/>
      <c r="M1" s="194"/>
      <c r="N1" s="194"/>
      <c r="O1" s="27" t="s">
        <v>87</v>
      </c>
      <c r="P1" s="1">
        <v>5</v>
      </c>
      <c r="Q1" s="155" t="s">
        <v>88</v>
      </c>
      <c r="R1" s="155"/>
      <c r="S1" s="1">
        <f>'Detaljark 1'!S1</f>
        <v>1</v>
      </c>
    </row>
    <row r="2" spans="1:32" ht="7.5" customHeight="1"/>
    <row r="3" spans="1:32" s="12" customFormat="1" ht="10.15">
      <c r="A3" s="4" t="s">
        <v>89</v>
      </c>
      <c r="B3" s="17"/>
      <c r="C3" s="17"/>
      <c r="D3" s="18"/>
      <c r="F3" s="33" t="s">
        <v>90</v>
      </c>
      <c r="Q3" s="35"/>
    </row>
    <row r="4" spans="1:32" s="20" customFormat="1" ht="14.25" customHeight="1">
      <c r="A4" s="195">
        <f>Sammendrag!C4</f>
        <v>0</v>
      </c>
      <c r="B4" s="196"/>
      <c r="C4" s="196"/>
      <c r="D4" s="197"/>
      <c r="E4" s="19"/>
      <c r="F4" s="87">
        <f>Sammendrag!J4</f>
        <v>0</v>
      </c>
      <c r="G4" s="19"/>
      <c r="H4" s="19"/>
      <c r="I4" s="19"/>
      <c r="J4" s="19"/>
      <c r="Q4" s="36"/>
    </row>
    <row r="5" spans="1:32" ht="13.9" thickBot="1"/>
    <row r="6" spans="1:32" ht="24" customHeight="1">
      <c r="A6" s="177" t="s">
        <v>91</v>
      </c>
      <c r="B6" s="178"/>
      <c r="C6" s="178"/>
      <c r="D6" s="177" t="s">
        <v>92</v>
      </c>
      <c r="E6" s="179"/>
      <c r="F6" s="174" t="s">
        <v>93</v>
      </c>
      <c r="G6" s="160" t="s">
        <v>94</v>
      </c>
      <c r="H6" s="161"/>
      <c r="I6" s="161"/>
      <c r="J6" s="162"/>
      <c r="K6" s="180" t="s">
        <v>62</v>
      </c>
      <c r="L6" s="165"/>
      <c r="M6" s="165"/>
      <c r="N6" s="165"/>
      <c r="O6" s="165"/>
      <c r="P6" s="166"/>
      <c r="Q6" s="2"/>
    </row>
    <row r="7" spans="1:32" ht="12.75" customHeight="1">
      <c r="A7" s="10"/>
      <c r="B7" s="11"/>
      <c r="C7" s="11"/>
      <c r="D7" s="10"/>
      <c r="E7" s="21"/>
      <c r="F7" s="175"/>
      <c r="G7" s="156" t="s">
        <v>63</v>
      </c>
      <c r="H7" s="158" t="s">
        <v>64</v>
      </c>
      <c r="I7" s="158" t="s">
        <v>95</v>
      </c>
      <c r="J7" s="172" t="s">
        <v>96</v>
      </c>
      <c r="K7" s="181" t="s">
        <v>63</v>
      </c>
      <c r="L7" s="158" t="s">
        <v>67</v>
      </c>
      <c r="M7" s="158" t="s">
        <v>64</v>
      </c>
      <c r="N7" s="158" t="s">
        <v>95</v>
      </c>
      <c r="O7" s="170" t="s">
        <v>97</v>
      </c>
      <c r="P7" s="171"/>
      <c r="Q7" s="2"/>
    </row>
    <row r="8" spans="1:32" ht="13.5" customHeight="1">
      <c r="A8" s="22" t="s">
        <v>80</v>
      </c>
      <c r="B8" s="22" t="s">
        <v>98</v>
      </c>
      <c r="C8" s="22" t="s">
        <v>99</v>
      </c>
      <c r="D8" s="22" t="s">
        <v>99</v>
      </c>
      <c r="E8" s="23" t="s">
        <v>98</v>
      </c>
      <c r="F8" s="176"/>
      <c r="G8" s="157"/>
      <c r="H8" s="159"/>
      <c r="I8" s="164"/>
      <c r="J8" s="173"/>
      <c r="K8" s="182"/>
      <c r="L8" s="159"/>
      <c r="M8" s="159"/>
      <c r="N8" s="167"/>
      <c r="O8" s="7" t="s">
        <v>100</v>
      </c>
      <c r="P8" s="8" t="s">
        <v>101</v>
      </c>
      <c r="Q8" s="2"/>
      <c r="T8" s="2" t="s">
        <v>24</v>
      </c>
      <c r="U8" s="2" t="s">
        <v>102</v>
      </c>
      <c r="V8" s="2" t="s">
        <v>26</v>
      </c>
      <c r="W8" s="2" t="s">
        <v>27</v>
      </c>
      <c r="X8" s="2" t="s">
        <v>103</v>
      </c>
      <c r="Y8" s="2" t="s">
        <v>28</v>
      </c>
      <c r="AA8" s="2" t="s">
        <v>24</v>
      </c>
      <c r="AB8" s="2" t="s">
        <v>102</v>
      </c>
      <c r="AC8" s="2" t="s">
        <v>26</v>
      </c>
      <c r="AD8" s="2" t="s">
        <v>27</v>
      </c>
      <c r="AE8" s="2" t="s">
        <v>103</v>
      </c>
      <c r="AF8" s="2" t="s">
        <v>28</v>
      </c>
    </row>
    <row r="9" spans="1:32" ht="28.5" customHeight="1">
      <c r="A9" s="53"/>
      <c r="B9" s="54"/>
      <c r="C9" s="55"/>
      <c r="D9" s="55"/>
      <c r="E9" s="56"/>
      <c r="F9" s="55"/>
      <c r="G9" s="80"/>
      <c r="H9" s="57"/>
      <c r="I9" s="58"/>
      <c r="J9" s="81"/>
      <c r="K9" s="78"/>
      <c r="L9" s="60"/>
      <c r="M9" s="61"/>
      <c r="N9" s="62"/>
      <c r="O9" s="55"/>
      <c r="P9" s="59"/>
      <c r="Q9" s="2"/>
      <c r="T9" s="2">
        <f>IF($H9=Data!$A$32,'Detaljark 5'!$I9,0)</f>
        <v>0</v>
      </c>
      <c r="U9" s="2">
        <f>IF($H9=Data!$A$33,'Detaljark 5'!$I9,0)</f>
        <v>0</v>
      </c>
      <c r="V9" s="2">
        <f>IF($H9=Data!$A$34,'Detaljark 5'!$I9,0)</f>
        <v>0</v>
      </c>
      <c r="W9" s="2">
        <f>IF($H9=Data!$A$35,'Detaljark 5'!$I9,0)</f>
        <v>0</v>
      </c>
      <c r="X9" s="2">
        <f>IF($H9=Data!$A$31,'Detaljark 5'!$I9,0)</f>
        <v>0</v>
      </c>
      <c r="Y9" s="34">
        <f t="shared" ref="Y9:Y22" si="0">I9-SUM(T9:X9)</f>
        <v>0</v>
      </c>
      <c r="AA9" s="2">
        <f>IF($M9=Data!$A$32,'Detaljark 5'!$N9,0)</f>
        <v>0</v>
      </c>
      <c r="AB9" s="2">
        <f>IF($M9=Data!$A$33,'Detaljark 5'!$N9,0)</f>
        <v>0</v>
      </c>
      <c r="AC9" s="2">
        <f>IF($M9=Data!$A$34,'Detaljark 5'!$N9,0)</f>
        <v>0</v>
      </c>
      <c r="AD9" s="2">
        <f>IF($M9=Data!$A$35,'Detaljark 5'!$N9,0)</f>
        <v>0</v>
      </c>
      <c r="AE9" s="2">
        <f>IF($M9=Data!$A$31,'Detaljark 5'!$N9,0)</f>
        <v>0</v>
      </c>
      <c r="AF9" s="34">
        <f t="shared" ref="AF9:AF22" si="1">N9-SUM(AA9:AE9)</f>
        <v>0</v>
      </c>
    </row>
    <row r="10" spans="1:32" ht="28.5" customHeight="1">
      <c r="A10" s="53"/>
      <c r="B10" s="54"/>
      <c r="C10" s="55"/>
      <c r="D10" s="55"/>
      <c r="E10" s="56"/>
      <c r="F10" s="55"/>
      <c r="G10" s="80"/>
      <c r="H10" s="57"/>
      <c r="I10" s="58"/>
      <c r="J10" s="81"/>
      <c r="K10" s="78"/>
      <c r="L10" s="59"/>
      <c r="M10" s="61"/>
      <c r="N10" s="62"/>
      <c r="O10" s="55"/>
      <c r="P10" s="62"/>
      <c r="Q10" s="2"/>
      <c r="T10" s="2">
        <f>IF($H10=Data!$A$32,'Detaljark 5'!$I10,0)</f>
        <v>0</v>
      </c>
      <c r="U10" s="2">
        <f>IF($H10=Data!$A$33,'Detaljark 5'!$I10,0)</f>
        <v>0</v>
      </c>
      <c r="V10" s="2">
        <f>IF($H10=Data!$A$34,'Detaljark 5'!$I10,0)</f>
        <v>0</v>
      </c>
      <c r="W10" s="2">
        <f>IF($H10=Data!$A$35,'Detaljark 5'!$I10,0)</f>
        <v>0</v>
      </c>
      <c r="X10" s="2">
        <f>IF($H10=Data!$A$31,'Detaljark 5'!$I10,0)</f>
        <v>0</v>
      </c>
      <c r="Y10" s="34">
        <f t="shared" si="0"/>
        <v>0</v>
      </c>
      <c r="AA10" s="2">
        <f>IF($M10=Data!$A$32,'Detaljark 5'!$N10,0)</f>
        <v>0</v>
      </c>
      <c r="AB10" s="2">
        <f>IF($M10=Data!$A$33,'Detaljark 5'!$N10,0)</f>
        <v>0</v>
      </c>
      <c r="AC10" s="2">
        <f>IF($M10=Data!$A$34,'Detaljark 5'!$N10,0)</f>
        <v>0</v>
      </c>
      <c r="AD10" s="2">
        <f>IF($M10=Data!$A$35,'Detaljark 5'!$N10,0)</f>
        <v>0</v>
      </c>
      <c r="AE10" s="2">
        <f>IF($M10=Data!$A$31,'Detaljark 5'!$N10,0)</f>
        <v>0</v>
      </c>
      <c r="AF10" s="34">
        <f t="shared" si="1"/>
        <v>0</v>
      </c>
    </row>
    <row r="11" spans="1:32" ht="28.5" customHeight="1">
      <c r="A11" s="53"/>
      <c r="B11" s="54"/>
      <c r="C11" s="55"/>
      <c r="D11" s="55"/>
      <c r="E11" s="56"/>
      <c r="F11" s="55"/>
      <c r="G11" s="80"/>
      <c r="H11" s="57"/>
      <c r="I11" s="58"/>
      <c r="J11" s="81"/>
      <c r="K11" s="78"/>
      <c r="L11" s="59"/>
      <c r="M11" s="61"/>
      <c r="N11" s="62"/>
      <c r="O11" s="55"/>
      <c r="P11" s="62"/>
      <c r="Q11" s="2"/>
      <c r="T11" s="2">
        <f>IF($H11=Data!$A$32,'Detaljark 5'!$I11,0)</f>
        <v>0</v>
      </c>
      <c r="U11" s="2">
        <f>IF($H11=Data!$A$33,'Detaljark 5'!$I11,0)</f>
        <v>0</v>
      </c>
      <c r="V11" s="2">
        <f>IF($H11=Data!$A$34,'Detaljark 5'!$I11,0)</f>
        <v>0</v>
      </c>
      <c r="W11" s="2">
        <f>IF($H11=Data!$A$35,'Detaljark 5'!$I11,0)</f>
        <v>0</v>
      </c>
      <c r="X11" s="2">
        <f>IF($H11=Data!$A$31,'Detaljark 5'!$I11,0)</f>
        <v>0</v>
      </c>
      <c r="Y11" s="34">
        <f t="shared" si="0"/>
        <v>0</v>
      </c>
      <c r="AA11" s="2">
        <f>IF($M11=Data!$A$32,'Detaljark 5'!$N11,0)</f>
        <v>0</v>
      </c>
      <c r="AB11" s="2">
        <f>IF($M11=Data!$A$33,'Detaljark 5'!$N11,0)</f>
        <v>0</v>
      </c>
      <c r="AC11" s="2">
        <f>IF($M11=Data!$A$34,'Detaljark 5'!$N11,0)</f>
        <v>0</v>
      </c>
      <c r="AD11" s="2">
        <f>IF($M11=Data!$A$35,'Detaljark 5'!$N11,0)</f>
        <v>0</v>
      </c>
      <c r="AE11" s="2">
        <f>IF($M11=Data!$A$31,'Detaljark 5'!$N11,0)</f>
        <v>0</v>
      </c>
      <c r="AF11" s="34">
        <f t="shared" si="1"/>
        <v>0</v>
      </c>
    </row>
    <row r="12" spans="1:32" ht="28.5" customHeight="1">
      <c r="A12" s="53"/>
      <c r="B12" s="54"/>
      <c r="C12" s="55"/>
      <c r="D12" s="55"/>
      <c r="E12" s="56"/>
      <c r="F12" s="55"/>
      <c r="G12" s="80"/>
      <c r="H12" s="57"/>
      <c r="I12" s="58"/>
      <c r="J12" s="81"/>
      <c r="K12" s="59"/>
      <c r="L12" s="59"/>
      <c r="M12" s="61"/>
      <c r="N12" s="62"/>
      <c r="O12" s="55"/>
      <c r="P12" s="62"/>
      <c r="Q12" s="2"/>
      <c r="T12" s="2">
        <f>IF($H12=Data!$A$32,'Detaljark 5'!$I12,0)</f>
        <v>0</v>
      </c>
      <c r="U12" s="2">
        <f>IF($H12=Data!$A$33,'Detaljark 5'!$I12,0)</f>
        <v>0</v>
      </c>
      <c r="V12" s="2">
        <f>IF($H12=Data!$A$34,'Detaljark 5'!$I12,0)</f>
        <v>0</v>
      </c>
      <c r="W12" s="2">
        <f>IF($H12=Data!$A$35,'Detaljark 5'!$I12,0)</f>
        <v>0</v>
      </c>
      <c r="X12" s="2">
        <f>IF($H12=Data!$A$31,'Detaljark 5'!$I12,0)</f>
        <v>0</v>
      </c>
      <c r="Y12" s="34">
        <f t="shared" si="0"/>
        <v>0</v>
      </c>
      <c r="AA12" s="2">
        <f>IF($M12=Data!$A$32,'Detaljark 5'!$N12,0)</f>
        <v>0</v>
      </c>
      <c r="AB12" s="2">
        <f>IF($M12=Data!$A$33,'Detaljark 5'!$N12,0)</f>
        <v>0</v>
      </c>
      <c r="AC12" s="2">
        <f>IF($M12=Data!$A$34,'Detaljark 5'!$N12,0)</f>
        <v>0</v>
      </c>
      <c r="AD12" s="2">
        <f>IF($M12=Data!$A$35,'Detaljark 5'!$N12,0)</f>
        <v>0</v>
      </c>
      <c r="AE12" s="2">
        <f>IF($M12=Data!$A$31,'Detaljark 5'!$N12,0)</f>
        <v>0</v>
      </c>
      <c r="AF12" s="34">
        <f t="shared" si="1"/>
        <v>0</v>
      </c>
    </row>
    <row r="13" spans="1:32" ht="28.5" customHeight="1">
      <c r="A13" s="53"/>
      <c r="B13" s="54"/>
      <c r="C13" s="55"/>
      <c r="D13" s="55"/>
      <c r="E13" s="56"/>
      <c r="F13" s="55"/>
      <c r="G13" s="80"/>
      <c r="H13" s="57"/>
      <c r="I13" s="58"/>
      <c r="J13" s="81"/>
      <c r="K13" s="59"/>
      <c r="L13" s="59"/>
      <c r="M13" s="61"/>
      <c r="N13" s="62"/>
      <c r="O13" s="55"/>
      <c r="P13" s="62"/>
      <c r="Q13" s="2"/>
      <c r="T13" s="2">
        <f>IF($H13=Data!$A$32,'Detaljark 5'!$I13,0)</f>
        <v>0</v>
      </c>
      <c r="U13" s="2">
        <f>IF($H13=Data!$A$33,'Detaljark 5'!$I13,0)</f>
        <v>0</v>
      </c>
      <c r="V13" s="2">
        <f>IF($H13=Data!$A$34,'Detaljark 5'!$I13,0)</f>
        <v>0</v>
      </c>
      <c r="W13" s="2">
        <f>IF($H13=Data!$A$35,'Detaljark 5'!$I13,0)</f>
        <v>0</v>
      </c>
      <c r="X13" s="2">
        <f>IF($H13=Data!$A$31,'Detaljark 5'!$I13,0)</f>
        <v>0</v>
      </c>
      <c r="Y13" s="34">
        <f t="shared" si="0"/>
        <v>0</v>
      </c>
      <c r="AA13" s="2">
        <f>IF($M13=Data!$A$32,'Detaljark 5'!$N13,0)</f>
        <v>0</v>
      </c>
      <c r="AB13" s="2">
        <f>IF($M13=Data!$A$33,'Detaljark 5'!$N13,0)</f>
        <v>0</v>
      </c>
      <c r="AC13" s="2">
        <f>IF($M13=Data!$A$34,'Detaljark 5'!$N13,0)</f>
        <v>0</v>
      </c>
      <c r="AD13" s="2">
        <f>IF($M13=Data!$A$35,'Detaljark 5'!$N13,0)</f>
        <v>0</v>
      </c>
      <c r="AE13" s="2">
        <f>IF($M13=Data!$A$31,'Detaljark 5'!$N13,0)</f>
        <v>0</v>
      </c>
      <c r="AF13" s="34">
        <f t="shared" si="1"/>
        <v>0</v>
      </c>
    </row>
    <row r="14" spans="1:32" ht="28.5" customHeight="1">
      <c r="A14" s="53"/>
      <c r="B14" s="54"/>
      <c r="C14" s="55"/>
      <c r="D14" s="55"/>
      <c r="E14" s="56"/>
      <c r="F14" s="55"/>
      <c r="G14" s="80"/>
      <c r="H14" s="57"/>
      <c r="I14" s="58"/>
      <c r="J14" s="81"/>
      <c r="K14" s="59"/>
      <c r="L14" s="59"/>
      <c r="M14" s="61"/>
      <c r="N14" s="62"/>
      <c r="O14" s="55"/>
      <c r="P14" s="62"/>
      <c r="Q14" s="2"/>
      <c r="T14" s="2">
        <f>IF($H14=Data!$A$32,'Detaljark 5'!$I14,0)</f>
        <v>0</v>
      </c>
      <c r="U14" s="2">
        <f>IF($H14=Data!$A$33,'Detaljark 5'!$I14,0)</f>
        <v>0</v>
      </c>
      <c r="V14" s="2">
        <f>IF($H14=Data!$A$34,'Detaljark 5'!$I14,0)</f>
        <v>0</v>
      </c>
      <c r="W14" s="2">
        <f>IF($H14=Data!$A$35,'Detaljark 5'!$I14,0)</f>
        <v>0</v>
      </c>
      <c r="X14" s="2">
        <f>IF($H14=Data!$A$31,'Detaljark 5'!$I14,0)</f>
        <v>0</v>
      </c>
      <c r="Y14" s="34">
        <f t="shared" si="0"/>
        <v>0</v>
      </c>
      <c r="AA14" s="2">
        <f>IF($M14=Data!$A$32,'Detaljark 5'!$N14,0)</f>
        <v>0</v>
      </c>
      <c r="AB14" s="2">
        <f>IF($M14=Data!$A$33,'Detaljark 5'!$N14,0)</f>
        <v>0</v>
      </c>
      <c r="AC14" s="2">
        <f>IF($M14=Data!$A$34,'Detaljark 5'!$N14,0)</f>
        <v>0</v>
      </c>
      <c r="AD14" s="2">
        <f>IF($M14=Data!$A$35,'Detaljark 5'!$N14,0)</f>
        <v>0</v>
      </c>
      <c r="AE14" s="2">
        <f>IF($M14=Data!$A$31,'Detaljark 5'!$N14,0)</f>
        <v>0</v>
      </c>
      <c r="AF14" s="34">
        <f t="shared" si="1"/>
        <v>0</v>
      </c>
    </row>
    <row r="15" spans="1:32" ht="28.5" customHeight="1">
      <c r="A15" s="53"/>
      <c r="B15" s="54"/>
      <c r="C15" s="55"/>
      <c r="D15" s="55"/>
      <c r="E15" s="56"/>
      <c r="F15" s="55"/>
      <c r="G15" s="80"/>
      <c r="H15" s="57"/>
      <c r="I15" s="58"/>
      <c r="J15" s="81"/>
      <c r="K15" s="59"/>
      <c r="L15" s="59"/>
      <c r="M15" s="61"/>
      <c r="N15" s="62"/>
      <c r="O15" s="55"/>
      <c r="P15" s="62"/>
      <c r="Q15" s="2"/>
      <c r="T15" s="2">
        <f>IF($H15=Data!$A$32,'Detaljark 5'!$I15,0)</f>
        <v>0</v>
      </c>
      <c r="U15" s="2">
        <f>IF($H15=Data!$A$33,'Detaljark 5'!$I15,0)</f>
        <v>0</v>
      </c>
      <c r="V15" s="2">
        <f>IF($H15=Data!$A$34,'Detaljark 5'!$I15,0)</f>
        <v>0</v>
      </c>
      <c r="W15" s="2">
        <f>IF($H15=Data!$A$35,'Detaljark 5'!$I15,0)</f>
        <v>0</v>
      </c>
      <c r="X15" s="2">
        <f>IF($H15=Data!$A$31,'Detaljark 5'!$I15,0)</f>
        <v>0</v>
      </c>
      <c r="Y15" s="34">
        <f t="shared" si="0"/>
        <v>0</v>
      </c>
      <c r="AA15" s="2">
        <f>IF($M15=Data!$A$32,'Detaljark 5'!$N15,0)</f>
        <v>0</v>
      </c>
      <c r="AB15" s="2">
        <f>IF($M15=Data!$A$33,'Detaljark 5'!$N15,0)</f>
        <v>0</v>
      </c>
      <c r="AC15" s="2">
        <f>IF($M15=Data!$A$34,'Detaljark 5'!$N15,0)</f>
        <v>0</v>
      </c>
      <c r="AD15" s="2">
        <f>IF($M15=Data!$A$35,'Detaljark 5'!$N15,0)</f>
        <v>0</v>
      </c>
      <c r="AE15" s="2">
        <f>IF($M15=Data!$A$31,'Detaljark 5'!$N15,0)</f>
        <v>0</v>
      </c>
      <c r="AF15" s="34">
        <f t="shared" si="1"/>
        <v>0</v>
      </c>
    </row>
    <row r="16" spans="1:32" ht="28.5" customHeight="1">
      <c r="A16" s="53"/>
      <c r="B16" s="54"/>
      <c r="C16" s="55"/>
      <c r="D16" s="55"/>
      <c r="E16" s="56"/>
      <c r="F16" s="55"/>
      <c r="G16" s="80"/>
      <c r="H16" s="57"/>
      <c r="I16" s="58"/>
      <c r="J16" s="81"/>
      <c r="K16" s="59"/>
      <c r="L16" s="59"/>
      <c r="M16" s="61"/>
      <c r="N16" s="62"/>
      <c r="O16" s="55"/>
      <c r="P16" s="62"/>
      <c r="Q16" s="2"/>
      <c r="T16" s="2">
        <f>IF($H16=Data!$A$32,'Detaljark 5'!$I16,0)</f>
        <v>0</v>
      </c>
      <c r="U16" s="2">
        <f>IF($H16=Data!$A$33,'Detaljark 5'!$I16,0)</f>
        <v>0</v>
      </c>
      <c r="V16" s="2">
        <f>IF($H16=Data!$A$34,'Detaljark 5'!$I16,0)</f>
        <v>0</v>
      </c>
      <c r="W16" s="2">
        <f>IF($H16=Data!$A$35,'Detaljark 5'!$I16,0)</f>
        <v>0</v>
      </c>
      <c r="X16" s="2">
        <f>IF($H16=Data!$A$31,'Detaljark 5'!$I16,0)</f>
        <v>0</v>
      </c>
      <c r="Y16" s="34">
        <f t="shared" si="0"/>
        <v>0</v>
      </c>
      <c r="AA16" s="2">
        <f>IF($M16=Data!$A$32,'Detaljark 5'!$N16,0)</f>
        <v>0</v>
      </c>
      <c r="AB16" s="2">
        <f>IF($M16=Data!$A$33,'Detaljark 5'!$N16,0)</f>
        <v>0</v>
      </c>
      <c r="AC16" s="2">
        <f>IF($M16=Data!$A$34,'Detaljark 5'!$N16,0)</f>
        <v>0</v>
      </c>
      <c r="AD16" s="2">
        <f>IF($M16=Data!$A$35,'Detaljark 5'!$N16,0)</f>
        <v>0</v>
      </c>
      <c r="AE16" s="2">
        <f>IF($M16=Data!$A$31,'Detaljark 5'!$N16,0)</f>
        <v>0</v>
      </c>
      <c r="AF16" s="34">
        <f t="shared" si="1"/>
        <v>0</v>
      </c>
    </row>
    <row r="17" spans="1:32" ht="28.5" customHeight="1">
      <c r="A17" s="53"/>
      <c r="B17" s="54"/>
      <c r="C17" s="55"/>
      <c r="D17" s="55"/>
      <c r="E17" s="56"/>
      <c r="F17" s="55"/>
      <c r="G17" s="80"/>
      <c r="H17" s="57"/>
      <c r="I17" s="58"/>
      <c r="J17" s="81"/>
      <c r="K17" s="59"/>
      <c r="L17" s="59"/>
      <c r="M17" s="61"/>
      <c r="N17" s="62"/>
      <c r="O17" s="55"/>
      <c r="P17" s="62"/>
      <c r="Q17" s="2"/>
      <c r="T17" s="2">
        <f>IF($H17=Data!$A$32,'Detaljark 5'!$I17,0)</f>
        <v>0</v>
      </c>
      <c r="U17" s="2">
        <f>IF($H17=Data!$A$33,'Detaljark 5'!$I17,0)</f>
        <v>0</v>
      </c>
      <c r="V17" s="2">
        <f>IF($H17=Data!$A$34,'Detaljark 5'!$I17,0)</f>
        <v>0</v>
      </c>
      <c r="W17" s="2">
        <f>IF($H17=Data!$A$35,'Detaljark 5'!$I17,0)</f>
        <v>0</v>
      </c>
      <c r="X17" s="2">
        <f>IF($H17=Data!$A$31,'Detaljark 5'!$I17,0)</f>
        <v>0</v>
      </c>
      <c r="Y17" s="34">
        <f t="shared" si="0"/>
        <v>0</v>
      </c>
      <c r="AA17" s="2">
        <f>IF($M17=Data!$A$32,'Detaljark 5'!$N17,0)</f>
        <v>0</v>
      </c>
      <c r="AB17" s="2">
        <f>IF($M17=Data!$A$33,'Detaljark 5'!$N17,0)</f>
        <v>0</v>
      </c>
      <c r="AC17" s="2">
        <f>IF($M17=Data!$A$34,'Detaljark 5'!$N17,0)</f>
        <v>0</v>
      </c>
      <c r="AD17" s="2">
        <f>IF($M17=Data!$A$35,'Detaljark 5'!$N17,0)</f>
        <v>0</v>
      </c>
      <c r="AE17" s="2">
        <f>IF($M17=Data!$A$31,'Detaljark 5'!$N17,0)</f>
        <v>0</v>
      </c>
      <c r="AF17" s="34">
        <f t="shared" si="1"/>
        <v>0</v>
      </c>
    </row>
    <row r="18" spans="1:32" ht="28.5" customHeight="1">
      <c r="A18" s="53"/>
      <c r="B18" s="54"/>
      <c r="C18" s="55"/>
      <c r="D18" s="55"/>
      <c r="E18" s="56"/>
      <c r="F18" s="55"/>
      <c r="G18" s="80"/>
      <c r="H18" s="57"/>
      <c r="I18" s="58"/>
      <c r="J18" s="81"/>
      <c r="K18" s="59"/>
      <c r="L18" s="59"/>
      <c r="M18" s="61"/>
      <c r="N18" s="62"/>
      <c r="O18" s="55"/>
      <c r="P18" s="62"/>
      <c r="Q18" s="2"/>
      <c r="T18" s="2">
        <f>IF($H18=Data!$A$32,'Detaljark 5'!$I18,0)</f>
        <v>0</v>
      </c>
      <c r="U18" s="2">
        <f>IF($H18=Data!$A$33,'Detaljark 5'!$I18,0)</f>
        <v>0</v>
      </c>
      <c r="V18" s="2">
        <f>IF($H18=Data!$A$34,'Detaljark 5'!$I18,0)</f>
        <v>0</v>
      </c>
      <c r="W18" s="2">
        <f>IF($H18=Data!$A$35,'Detaljark 5'!$I18,0)</f>
        <v>0</v>
      </c>
      <c r="X18" s="2">
        <f>IF($H18=Data!$A$31,'Detaljark 5'!$I18,0)</f>
        <v>0</v>
      </c>
      <c r="Y18" s="34">
        <f t="shared" si="0"/>
        <v>0</v>
      </c>
      <c r="AA18" s="2">
        <f>IF($M18=Data!$A$32,'Detaljark 5'!$N18,0)</f>
        <v>0</v>
      </c>
      <c r="AB18" s="2">
        <f>IF($M18=Data!$A$33,'Detaljark 5'!$N18,0)</f>
        <v>0</v>
      </c>
      <c r="AC18" s="2">
        <f>IF($M18=Data!$A$34,'Detaljark 5'!$N18,0)</f>
        <v>0</v>
      </c>
      <c r="AD18" s="2">
        <f>IF($M18=Data!$A$35,'Detaljark 5'!$N18,0)</f>
        <v>0</v>
      </c>
      <c r="AE18" s="2">
        <f>IF($M18=Data!$A$31,'Detaljark 5'!$N18,0)</f>
        <v>0</v>
      </c>
      <c r="AF18" s="34">
        <f t="shared" si="1"/>
        <v>0</v>
      </c>
    </row>
    <row r="19" spans="1:32" ht="28.5" customHeight="1">
      <c r="A19" s="53"/>
      <c r="B19" s="54"/>
      <c r="C19" s="55"/>
      <c r="D19" s="55"/>
      <c r="E19" s="56"/>
      <c r="F19" s="55"/>
      <c r="G19" s="80"/>
      <c r="H19" s="57"/>
      <c r="I19" s="58"/>
      <c r="J19" s="81"/>
      <c r="K19" s="59"/>
      <c r="L19" s="59"/>
      <c r="M19" s="61"/>
      <c r="N19" s="62"/>
      <c r="O19" s="55"/>
      <c r="P19" s="62"/>
      <c r="Q19" s="2"/>
      <c r="T19" s="2">
        <f>IF($H19=Data!$A$32,'Detaljark 5'!$I19,0)</f>
        <v>0</v>
      </c>
      <c r="U19" s="2">
        <f>IF($H19=Data!$A$33,'Detaljark 5'!$I19,0)</f>
        <v>0</v>
      </c>
      <c r="V19" s="2">
        <f>IF($H19=Data!$A$34,'Detaljark 5'!$I19,0)</f>
        <v>0</v>
      </c>
      <c r="W19" s="2">
        <f>IF($H19=Data!$A$35,'Detaljark 5'!$I19,0)</f>
        <v>0</v>
      </c>
      <c r="X19" s="2">
        <f>IF($H19=Data!$A$31,'Detaljark 5'!$I19,0)</f>
        <v>0</v>
      </c>
      <c r="Y19" s="34">
        <f t="shared" si="0"/>
        <v>0</v>
      </c>
      <c r="AA19" s="2">
        <f>IF($M19=Data!$A$32,'Detaljark 5'!$N19,0)</f>
        <v>0</v>
      </c>
      <c r="AB19" s="2">
        <f>IF($M19=Data!$A$33,'Detaljark 5'!$N19,0)</f>
        <v>0</v>
      </c>
      <c r="AC19" s="2">
        <f>IF($M19=Data!$A$34,'Detaljark 5'!$N19,0)</f>
        <v>0</v>
      </c>
      <c r="AD19" s="2">
        <f>IF($M19=Data!$A$35,'Detaljark 5'!$N19,0)</f>
        <v>0</v>
      </c>
      <c r="AE19" s="2">
        <f>IF($M19=Data!$A$31,'Detaljark 5'!$N19,0)</f>
        <v>0</v>
      </c>
      <c r="AF19" s="34">
        <f t="shared" si="1"/>
        <v>0</v>
      </c>
    </row>
    <row r="20" spans="1:32" ht="28.5" customHeight="1">
      <c r="A20" s="53"/>
      <c r="B20" s="54"/>
      <c r="C20" s="55"/>
      <c r="D20" s="55"/>
      <c r="E20" s="56"/>
      <c r="F20" s="55"/>
      <c r="G20" s="80"/>
      <c r="H20" s="57"/>
      <c r="I20" s="58"/>
      <c r="J20" s="81"/>
      <c r="K20" s="59"/>
      <c r="L20" s="59"/>
      <c r="M20" s="61"/>
      <c r="N20" s="62"/>
      <c r="O20" s="55"/>
      <c r="P20" s="62"/>
      <c r="Q20" s="2"/>
      <c r="T20" s="2">
        <f>IF($H20=Data!$A$32,'Detaljark 5'!$I20,0)</f>
        <v>0</v>
      </c>
      <c r="U20" s="2">
        <f>IF($H20=Data!$A$33,'Detaljark 5'!$I20,0)</f>
        <v>0</v>
      </c>
      <c r="V20" s="2">
        <f>IF($H20=Data!$A$34,'Detaljark 5'!$I20,0)</f>
        <v>0</v>
      </c>
      <c r="W20" s="2">
        <f>IF($H20=Data!$A$35,'Detaljark 5'!$I20,0)</f>
        <v>0</v>
      </c>
      <c r="X20" s="2">
        <f>IF($H20=Data!$A$31,'Detaljark 5'!$I20,0)</f>
        <v>0</v>
      </c>
      <c r="Y20" s="34">
        <f t="shared" si="0"/>
        <v>0</v>
      </c>
      <c r="AA20" s="2">
        <f>IF($M20=Data!$A$32,'Detaljark 5'!$N20,0)</f>
        <v>0</v>
      </c>
      <c r="AB20" s="2">
        <f>IF($M20=Data!$A$33,'Detaljark 5'!$N20,0)</f>
        <v>0</v>
      </c>
      <c r="AC20" s="2">
        <f>IF($M20=Data!$A$34,'Detaljark 5'!$N20,0)</f>
        <v>0</v>
      </c>
      <c r="AD20" s="2">
        <f>IF($M20=Data!$A$35,'Detaljark 5'!$N20,0)</f>
        <v>0</v>
      </c>
      <c r="AE20" s="2">
        <f>IF($M20=Data!$A$31,'Detaljark 5'!$N20,0)</f>
        <v>0</v>
      </c>
      <c r="AF20" s="34">
        <f t="shared" si="1"/>
        <v>0</v>
      </c>
    </row>
    <row r="21" spans="1:32" ht="28.5" customHeight="1">
      <c r="A21" s="53"/>
      <c r="B21" s="54"/>
      <c r="C21" s="55"/>
      <c r="D21" s="55"/>
      <c r="E21" s="56"/>
      <c r="F21" s="55"/>
      <c r="G21" s="80"/>
      <c r="H21" s="57"/>
      <c r="I21" s="58"/>
      <c r="J21" s="81"/>
      <c r="K21" s="59"/>
      <c r="L21" s="63"/>
      <c r="M21" s="64"/>
      <c r="N21" s="65"/>
      <c r="O21" s="55"/>
      <c r="P21" s="62"/>
      <c r="Q21" s="2"/>
      <c r="T21" s="2">
        <f>IF($H21=Data!$A$32,'Detaljark 5'!$I21,0)</f>
        <v>0</v>
      </c>
      <c r="U21" s="2">
        <f>IF($H21=Data!$A$33,'Detaljark 5'!$I21,0)</f>
        <v>0</v>
      </c>
      <c r="V21" s="2">
        <f>IF($H21=Data!$A$34,'Detaljark 5'!$I21,0)</f>
        <v>0</v>
      </c>
      <c r="W21" s="2">
        <f>IF($H21=Data!$A$35,'Detaljark 5'!$I21,0)</f>
        <v>0</v>
      </c>
      <c r="X21" s="2">
        <f>IF($H21=Data!$A$31,'Detaljark 5'!$I21,0)</f>
        <v>0</v>
      </c>
      <c r="Y21" s="34">
        <f t="shared" si="0"/>
        <v>0</v>
      </c>
      <c r="AA21" s="2">
        <f>IF($M21=Data!$A$32,'Detaljark 5'!$N21,0)</f>
        <v>0</v>
      </c>
      <c r="AB21" s="2">
        <f>IF($M21=Data!$A$33,'Detaljark 5'!$N21,0)</f>
        <v>0</v>
      </c>
      <c r="AC21" s="2">
        <f>IF($M21=Data!$A$34,'Detaljark 5'!$N21,0)</f>
        <v>0</v>
      </c>
      <c r="AD21" s="2">
        <f>IF($M21=Data!$A$35,'Detaljark 5'!$N21,0)</f>
        <v>0</v>
      </c>
      <c r="AE21" s="2">
        <f>IF($M21=Data!$A$31,'Detaljark 5'!$N21,0)</f>
        <v>0</v>
      </c>
      <c r="AF21" s="34">
        <f t="shared" si="1"/>
        <v>0</v>
      </c>
    </row>
    <row r="22" spans="1:32" ht="28.5" customHeight="1" thickBot="1">
      <c r="A22" s="53"/>
      <c r="B22" s="54"/>
      <c r="C22" s="55"/>
      <c r="D22" s="55"/>
      <c r="E22" s="56"/>
      <c r="F22" s="55"/>
      <c r="G22" s="82"/>
      <c r="H22" s="83"/>
      <c r="I22" s="84"/>
      <c r="J22" s="85"/>
      <c r="K22" s="59"/>
      <c r="L22" s="59"/>
      <c r="M22" s="61"/>
      <c r="N22" s="62"/>
      <c r="O22" s="55"/>
      <c r="P22" s="62"/>
      <c r="Q22" s="2"/>
      <c r="T22" s="2">
        <f>IF($H22=Data!$A$32,'Detaljark 5'!$I22,0)</f>
        <v>0</v>
      </c>
      <c r="U22" s="2">
        <f>IF($H22=Data!$A$33,'Detaljark 5'!$I22,0)</f>
        <v>0</v>
      </c>
      <c r="V22" s="2">
        <f>IF($H22=Data!$A$34,'Detaljark 5'!$I22,0)</f>
        <v>0</v>
      </c>
      <c r="W22" s="2">
        <f>IF($H22=Data!$A$35,'Detaljark 5'!$I22,0)</f>
        <v>0</v>
      </c>
      <c r="X22" s="2">
        <f>IF($H22=Data!$A$31,'Detaljark 5'!$I22,0)</f>
        <v>0</v>
      </c>
      <c r="Y22" s="34">
        <f t="shared" si="0"/>
        <v>0</v>
      </c>
      <c r="AA22" s="2">
        <f>IF($M22=Data!$A$32,'Detaljark 5'!$N22,0)</f>
        <v>0</v>
      </c>
      <c r="AB22" s="2">
        <f>IF($M22=Data!$A$33,'Detaljark 5'!$N22,0)</f>
        <v>0</v>
      </c>
      <c r="AC22" s="2">
        <f>IF($M22=Data!$A$34,'Detaljark 5'!$N22,0)</f>
        <v>0</v>
      </c>
      <c r="AD22" s="2">
        <f>IF($M22=Data!$A$35,'Detaljark 5'!$N22,0)</f>
        <v>0</v>
      </c>
      <c r="AE22" s="2">
        <f>IF($M22=Data!$A$31,'Detaljark 5'!$N22,0)</f>
        <v>0</v>
      </c>
      <c r="AF22" s="34">
        <f t="shared" si="1"/>
        <v>0</v>
      </c>
    </row>
    <row r="23" spans="1:32" ht="19.5" customHeight="1" thickBot="1">
      <c r="A23" s="28"/>
      <c r="B23" s="29"/>
      <c r="C23" s="30"/>
      <c r="D23" s="30"/>
      <c r="E23" s="28"/>
      <c r="F23" s="51" t="s">
        <v>104</v>
      </c>
      <c r="G23" s="32">
        <f>SUM(G9:G22)</f>
        <v>0</v>
      </c>
      <c r="H23" s="31"/>
      <c r="I23" s="32">
        <f>SUM(I9:I22)</f>
        <v>0</v>
      </c>
      <c r="J23" s="32">
        <f>SUM(J9:J22)</f>
        <v>0</v>
      </c>
      <c r="K23" s="32">
        <f>SUM(K9:K22)</f>
        <v>0</v>
      </c>
      <c r="L23" s="32">
        <f>SUM(L9:L22)</f>
        <v>0</v>
      </c>
      <c r="M23" s="30"/>
      <c r="N23" s="32">
        <f>SUM(N9:N22)</f>
        <v>0</v>
      </c>
      <c r="O23" s="28"/>
      <c r="P23" s="32">
        <f>SUM(P9:P22)</f>
        <v>0</v>
      </c>
      <c r="Q23" s="2"/>
      <c r="T23" s="2">
        <f t="shared" ref="T23:Y23" si="2">SUM(T9:T22)</f>
        <v>0</v>
      </c>
      <c r="U23" s="2">
        <f t="shared" si="2"/>
        <v>0</v>
      </c>
      <c r="V23" s="2">
        <f t="shared" si="2"/>
        <v>0</v>
      </c>
      <c r="W23" s="2">
        <f t="shared" si="2"/>
        <v>0</v>
      </c>
      <c r="X23" s="2">
        <f t="shared" si="2"/>
        <v>0</v>
      </c>
      <c r="Y23" s="2">
        <f t="shared" si="2"/>
        <v>0</v>
      </c>
      <c r="AA23" s="2">
        <f t="shared" ref="AA23:AF23" si="3">SUM(AA9:AA22)</f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</row>
    <row r="24" spans="1:32" ht="10.5" customHeight="1" thickTop="1">
      <c r="A24" s="24"/>
      <c r="B24" s="25"/>
      <c r="C24" s="26"/>
      <c r="D24" s="26"/>
      <c r="E24" s="26"/>
      <c r="F24" s="26"/>
      <c r="G24" s="26"/>
      <c r="H24" s="26"/>
      <c r="I24" s="26"/>
      <c r="J24" s="26"/>
      <c r="W24" s="49">
        <v>2.4500000000000002</v>
      </c>
      <c r="X24" s="49">
        <v>2.35</v>
      </c>
      <c r="Y24" s="49">
        <v>6</v>
      </c>
      <c r="Z24" s="49">
        <v>3.1</v>
      </c>
      <c r="AA24" s="49">
        <v>1</v>
      </c>
      <c r="AB24" s="49">
        <v>1</v>
      </c>
    </row>
    <row r="25" spans="1:32" hidden="1">
      <c r="W25" s="49">
        <f t="shared" ref="W25:AB25" si="4">+T23*W24</f>
        <v>0</v>
      </c>
      <c r="X25" s="49">
        <f t="shared" si="4"/>
        <v>0</v>
      </c>
      <c r="Y25" s="49">
        <f t="shared" si="4"/>
        <v>0</v>
      </c>
      <c r="Z25" s="49">
        <f t="shared" si="4"/>
        <v>0</v>
      </c>
      <c r="AA25" s="49">
        <f t="shared" si="4"/>
        <v>0</v>
      </c>
      <c r="AB25" s="49">
        <f t="shared" si="4"/>
        <v>0</v>
      </c>
    </row>
    <row r="26" spans="1:32" hidden="1">
      <c r="AB26" s="49">
        <f>SUM(W25:AB25)</f>
        <v>0</v>
      </c>
    </row>
  </sheetData>
  <mergeCells count="19">
    <mergeCell ref="Q1:R1"/>
    <mergeCell ref="A4:D4"/>
    <mergeCell ref="F6:F8"/>
    <mergeCell ref="A6:C6"/>
    <mergeCell ref="D6:E6"/>
    <mergeCell ref="L7:L8"/>
    <mergeCell ref="I7:I8"/>
    <mergeCell ref="J7:J8"/>
    <mergeCell ref="M7:M8"/>
    <mergeCell ref="K1:L1"/>
    <mergeCell ref="M1:N1"/>
    <mergeCell ref="N7:N8"/>
    <mergeCell ref="G7:G8"/>
    <mergeCell ref="K7:K8"/>
    <mergeCell ref="I1:J1"/>
    <mergeCell ref="G6:J6"/>
    <mergeCell ref="K6:P6"/>
    <mergeCell ref="O7:P7"/>
    <mergeCell ref="H7:H8"/>
  </mergeCells>
  <phoneticPr fontId="0" type="noConversion"/>
  <dataValidations count="1">
    <dataValidation type="list" allowBlank="1" showInputMessage="1" showErrorMessage="1" errorTitle="Galt transportmiddel" error="Velj transportmiddel frå rullegardinen" sqref="M9:M23 H9:H22" xr:uid="{00000000-0002-0000-0700-000000000000}">
      <formula1>Transportmiddel</formula1>
    </dataValidation>
  </dataValidations>
  <pageMargins left="0.19" right="0.2" top="0.34" bottom="0.43307086614173229" header="0.15748031496062992" footer="0.1968503937007874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0B3B83-85DA-47FE-AA76-FAD747B437BF}">
          <x14:formula1>
            <xm:f>info!$C$2:$C$28</xm:f>
          </x14:formula1>
          <xm:sqref>M1:N1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8"/>
  <dimension ref="A1:AB24"/>
  <sheetViews>
    <sheetView workbookViewId="0">
      <selection activeCell="P9" sqref="P9"/>
    </sheetView>
  </sheetViews>
  <sheetFormatPr defaultColWidth="0" defaultRowHeight="13.15" zeroHeight="1"/>
  <cols>
    <col min="1" max="1" width="6" style="2" customWidth="1"/>
    <col min="2" max="2" width="5.5703125" style="2" customWidth="1"/>
    <col min="3" max="3" width="13" style="2" customWidth="1"/>
    <col min="4" max="4" width="12.85546875" style="2" customWidth="1"/>
    <col min="5" max="5" width="5.5703125" style="2" customWidth="1"/>
    <col min="6" max="6" width="26.85546875" style="2" customWidth="1"/>
    <col min="7" max="7" width="5" style="2" customWidth="1"/>
    <col min="8" max="8" width="8.140625" style="2" customWidth="1"/>
    <col min="9" max="10" width="5.42578125" style="2" customWidth="1"/>
    <col min="11" max="12" width="5" style="2" customWidth="1"/>
    <col min="13" max="13" width="8.140625" style="2" customWidth="1"/>
    <col min="14" max="14" width="5.42578125" style="2" customWidth="1"/>
    <col min="15" max="15" width="10.85546875" style="2" customWidth="1"/>
    <col min="16" max="16" width="6.42578125" style="2" customWidth="1"/>
    <col min="17" max="17" width="3.42578125" style="34" customWidth="1"/>
    <col min="18" max="18" width="3.42578125" style="2" customWidth="1"/>
    <col min="19" max="19" width="5.140625" style="2" customWidth="1"/>
    <col min="20" max="20" width="2.140625" style="2" customWidth="1"/>
    <col min="21" max="16384" width="11.42578125" style="2" hidden="1"/>
  </cols>
  <sheetData>
    <row r="1" spans="1:28" s="1" customFormat="1" ht="17.45">
      <c r="A1" s="1" t="s">
        <v>85</v>
      </c>
      <c r="I1" s="183"/>
      <c r="J1" s="183"/>
      <c r="K1" s="163" t="s">
        <v>86</v>
      </c>
      <c r="L1" s="163"/>
      <c r="M1" s="194"/>
      <c r="N1" s="194"/>
      <c r="O1" s="27" t="s">
        <v>87</v>
      </c>
      <c r="P1" s="1">
        <v>6</v>
      </c>
      <c r="Q1" s="155" t="s">
        <v>88</v>
      </c>
      <c r="R1" s="155"/>
      <c r="S1" s="1">
        <f>'Detaljark 1'!S1</f>
        <v>1</v>
      </c>
    </row>
    <row r="2" spans="1:28" ht="7.5" customHeight="1"/>
    <row r="3" spans="1:28" s="12" customFormat="1" ht="10.15">
      <c r="A3" s="4" t="s">
        <v>89</v>
      </c>
      <c r="B3" s="17"/>
      <c r="C3" s="17"/>
      <c r="D3" s="18"/>
      <c r="F3" s="33" t="s">
        <v>90</v>
      </c>
      <c r="Q3" s="35"/>
    </row>
    <row r="4" spans="1:28" s="20" customFormat="1" ht="14.25" customHeight="1">
      <c r="A4" s="195">
        <f>Sammendrag!C4</f>
        <v>0</v>
      </c>
      <c r="B4" s="196"/>
      <c r="C4" s="196"/>
      <c r="D4" s="197"/>
      <c r="E4" s="19"/>
      <c r="F4" s="87">
        <f>Sammendrag!J4</f>
        <v>0</v>
      </c>
      <c r="G4" s="19"/>
      <c r="H4" s="19"/>
      <c r="I4" s="19"/>
      <c r="J4" s="19"/>
      <c r="Q4" s="36"/>
    </row>
    <row r="5" spans="1:28" ht="13.9" thickBot="1"/>
    <row r="6" spans="1:28" ht="24" customHeight="1">
      <c r="A6" s="177" t="s">
        <v>91</v>
      </c>
      <c r="B6" s="178"/>
      <c r="C6" s="178"/>
      <c r="D6" s="177" t="s">
        <v>92</v>
      </c>
      <c r="E6" s="179"/>
      <c r="F6" s="174" t="s">
        <v>93</v>
      </c>
      <c r="G6" s="160" t="s">
        <v>94</v>
      </c>
      <c r="H6" s="161"/>
      <c r="I6" s="161"/>
      <c r="J6" s="162"/>
      <c r="K6" s="180" t="s">
        <v>62</v>
      </c>
      <c r="L6" s="165"/>
      <c r="M6" s="165"/>
      <c r="N6" s="165"/>
      <c r="O6" s="165"/>
      <c r="P6" s="166"/>
      <c r="W6" s="49">
        <v>2.4500000000000002</v>
      </c>
      <c r="X6" s="49">
        <v>2.35</v>
      </c>
      <c r="Y6" s="49">
        <v>6</v>
      </c>
      <c r="Z6" s="49">
        <v>3.1</v>
      </c>
      <c r="AA6" s="49">
        <v>1</v>
      </c>
      <c r="AB6" s="49">
        <v>1</v>
      </c>
    </row>
    <row r="7" spans="1:28" ht="12.75" customHeight="1">
      <c r="A7" s="10"/>
      <c r="B7" s="11"/>
      <c r="C7" s="11"/>
      <c r="D7" s="10"/>
      <c r="E7" s="21"/>
      <c r="F7" s="175"/>
      <c r="G7" s="156" t="s">
        <v>63</v>
      </c>
      <c r="H7" s="158" t="s">
        <v>64</v>
      </c>
      <c r="I7" s="158" t="s">
        <v>95</v>
      </c>
      <c r="J7" s="172" t="s">
        <v>96</v>
      </c>
      <c r="K7" s="181" t="s">
        <v>63</v>
      </c>
      <c r="L7" s="158" t="s">
        <v>67</v>
      </c>
      <c r="M7" s="158" t="s">
        <v>64</v>
      </c>
      <c r="N7" s="158" t="s">
        <v>95</v>
      </c>
      <c r="O7" s="170" t="s">
        <v>97</v>
      </c>
      <c r="P7" s="171"/>
      <c r="W7" s="49" t="e">
        <f>+#REF!*W6</f>
        <v>#REF!</v>
      </c>
      <c r="X7" s="49" t="e">
        <f>+#REF!*X6</f>
        <v>#REF!</v>
      </c>
      <c r="Y7" s="49" t="e">
        <f>+#REF!*Y6</f>
        <v>#REF!</v>
      </c>
      <c r="Z7" s="49" t="e">
        <f>+#REF!*Z6</f>
        <v>#REF!</v>
      </c>
      <c r="AA7" s="49" t="e">
        <f>+#REF!*AA6</f>
        <v>#REF!</v>
      </c>
      <c r="AB7" s="49" t="e">
        <f>+#REF!*AB6</f>
        <v>#REF!</v>
      </c>
    </row>
    <row r="8" spans="1:28" ht="13.5" customHeight="1">
      <c r="A8" s="22" t="s">
        <v>80</v>
      </c>
      <c r="B8" s="22" t="s">
        <v>98</v>
      </c>
      <c r="C8" s="22" t="s">
        <v>99</v>
      </c>
      <c r="D8" s="22" t="s">
        <v>99</v>
      </c>
      <c r="E8" s="23" t="s">
        <v>98</v>
      </c>
      <c r="F8" s="176"/>
      <c r="G8" s="157"/>
      <c r="H8" s="159"/>
      <c r="I8" s="164"/>
      <c r="J8" s="173"/>
      <c r="K8" s="182"/>
      <c r="L8" s="159"/>
      <c r="M8" s="159"/>
      <c r="N8" s="167"/>
      <c r="O8" s="7" t="s">
        <v>100</v>
      </c>
      <c r="P8" s="8" t="s">
        <v>101</v>
      </c>
      <c r="AB8" s="49" t="e">
        <f>SUM(W7:AB7)</f>
        <v>#REF!</v>
      </c>
    </row>
    <row r="9" spans="1:28" ht="28.5" customHeight="1">
      <c r="A9" s="53"/>
      <c r="B9" s="54"/>
      <c r="C9" s="55"/>
      <c r="D9" s="55"/>
      <c r="E9" s="56"/>
      <c r="F9" s="55"/>
      <c r="G9" s="80"/>
      <c r="H9" s="57"/>
      <c r="I9" s="58"/>
      <c r="J9" s="81"/>
      <c r="K9" s="59"/>
      <c r="L9" s="60"/>
      <c r="M9" s="61"/>
      <c r="N9" s="62"/>
      <c r="O9" s="55"/>
      <c r="P9" s="59"/>
    </row>
    <row r="10" spans="1:28" ht="28.5" customHeight="1">
      <c r="A10" s="53"/>
      <c r="B10" s="54"/>
      <c r="C10" s="55"/>
      <c r="D10" s="55"/>
      <c r="E10" s="56"/>
      <c r="F10" s="55"/>
      <c r="G10" s="80"/>
      <c r="H10" s="57"/>
      <c r="I10" s="58"/>
      <c r="J10" s="81"/>
      <c r="K10" s="59"/>
      <c r="L10" s="59"/>
      <c r="M10" s="61"/>
      <c r="N10" s="62"/>
      <c r="O10" s="55"/>
      <c r="P10" s="62"/>
    </row>
    <row r="11" spans="1:28" ht="28.5" customHeight="1">
      <c r="A11" s="53"/>
      <c r="B11" s="54"/>
      <c r="C11" s="55"/>
      <c r="D11" s="55"/>
      <c r="E11" s="56"/>
      <c r="F11" s="55"/>
      <c r="G11" s="80"/>
      <c r="H11" s="57"/>
      <c r="I11" s="58"/>
      <c r="J11" s="81"/>
      <c r="K11" s="59"/>
      <c r="L11" s="59"/>
      <c r="M11" s="61"/>
      <c r="N11" s="62"/>
      <c r="O11" s="55"/>
      <c r="P11" s="62"/>
    </row>
    <row r="12" spans="1:28" ht="28.5" customHeight="1">
      <c r="A12" s="53"/>
      <c r="B12" s="54"/>
      <c r="C12" s="55"/>
      <c r="D12" s="55"/>
      <c r="E12" s="56"/>
      <c r="F12" s="55"/>
      <c r="G12" s="80"/>
      <c r="H12" s="57"/>
      <c r="I12" s="58"/>
      <c r="J12" s="81"/>
      <c r="K12" s="59"/>
      <c r="L12" s="59"/>
      <c r="M12" s="61"/>
      <c r="N12" s="62"/>
      <c r="O12" s="55"/>
      <c r="P12" s="62"/>
    </row>
    <row r="13" spans="1:28" ht="28.5" customHeight="1">
      <c r="A13" s="53"/>
      <c r="B13" s="54"/>
      <c r="C13" s="55"/>
      <c r="D13" s="55"/>
      <c r="E13" s="56"/>
      <c r="F13" s="55"/>
      <c r="G13" s="80"/>
      <c r="H13" s="57"/>
      <c r="I13" s="58"/>
      <c r="J13" s="81"/>
      <c r="K13" s="59"/>
      <c r="L13" s="59"/>
      <c r="M13" s="61"/>
      <c r="N13" s="62"/>
      <c r="O13" s="55"/>
      <c r="P13" s="62"/>
    </row>
    <row r="14" spans="1:28" ht="28.5" customHeight="1">
      <c r="A14" s="53"/>
      <c r="B14" s="54"/>
      <c r="C14" s="55"/>
      <c r="D14" s="55"/>
      <c r="E14" s="56"/>
      <c r="F14" s="55"/>
      <c r="G14" s="80"/>
      <c r="H14" s="57"/>
      <c r="I14" s="58"/>
      <c r="J14" s="81"/>
      <c r="K14" s="59"/>
      <c r="L14" s="59"/>
      <c r="M14" s="61"/>
      <c r="N14" s="62"/>
      <c r="O14" s="55"/>
      <c r="P14" s="62"/>
    </row>
    <row r="15" spans="1:28" ht="28.5" customHeight="1">
      <c r="A15" s="53"/>
      <c r="B15" s="54"/>
      <c r="C15" s="55"/>
      <c r="D15" s="55"/>
      <c r="E15" s="56"/>
      <c r="F15" s="55"/>
      <c r="G15" s="80"/>
      <c r="H15" s="57"/>
      <c r="I15" s="58"/>
      <c r="J15" s="81"/>
      <c r="K15" s="59"/>
      <c r="L15" s="59"/>
      <c r="M15" s="61"/>
      <c r="N15" s="62"/>
      <c r="O15" s="55"/>
      <c r="P15" s="62"/>
    </row>
    <row r="16" spans="1:28" ht="28.5" customHeight="1">
      <c r="A16" s="53"/>
      <c r="B16" s="54"/>
      <c r="C16" s="55"/>
      <c r="D16" s="55"/>
      <c r="E16" s="56"/>
      <c r="F16" s="55"/>
      <c r="G16" s="80"/>
      <c r="H16" s="57"/>
      <c r="I16" s="58"/>
      <c r="J16" s="81"/>
      <c r="K16" s="59"/>
      <c r="L16" s="59"/>
      <c r="M16" s="61"/>
      <c r="N16" s="62"/>
      <c r="O16" s="55"/>
      <c r="P16" s="62"/>
    </row>
    <row r="17" spans="1:16" ht="28.5" customHeight="1">
      <c r="A17" s="53"/>
      <c r="B17" s="54"/>
      <c r="C17" s="55"/>
      <c r="D17" s="55"/>
      <c r="E17" s="56"/>
      <c r="F17" s="55"/>
      <c r="G17" s="80"/>
      <c r="H17" s="57"/>
      <c r="I17" s="58"/>
      <c r="J17" s="81"/>
      <c r="K17" s="59"/>
      <c r="L17" s="59"/>
      <c r="M17" s="61"/>
      <c r="N17" s="62"/>
      <c r="O17" s="55"/>
      <c r="P17" s="62"/>
    </row>
    <row r="18" spans="1:16" ht="28.5" customHeight="1">
      <c r="A18" s="53"/>
      <c r="B18" s="54"/>
      <c r="C18" s="55"/>
      <c r="D18" s="55"/>
      <c r="E18" s="56"/>
      <c r="F18" s="55"/>
      <c r="G18" s="80"/>
      <c r="H18" s="57"/>
      <c r="I18" s="58"/>
      <c r="J18" s="81"/>
      <c r="K18" s="59"/>
      <c r="L18" s="59"/>
      <c r="M18" s="61"/>
      <c r="N18" s="62"/>
      <c r="O18" s="55"/>
      <c r="P18" s="62"/>
    </row>
    <row r="19" spans="1:16" ht="28.5" customHeight="1">
      <c r="A19" s="53"/>
      <c r="B19" s="54"/>
      <c r="C19" s="55"/>
      <c r="D19" s="55"/>
      <c r="E19" s="56"/>
      <c r="F19" s="55"/>
      <c r="G19" s="80"/>
      <c r="H19" s="57"/>
      <c r="I19" s="58"/>
      <c r="J19" s="81"/>
      <c r="K19" s="59"/>
      <c r="L19" s="59"/>
      <c r="M19" s="61"/>
      <c r="N19" s="62"/>
      <c r="O19" s="55"/>
      <c r="P19" s="62"/>
    </row>
    <row r="20" spans="1:16" ht="28.5" customHeight="1">
      <c r="A20" s="53"/>
      <c r="B20" s="54"/>
      <c r="C20" s="55"/>
      <c r="D20" s="55"/>
      <c r="E20" s="56"/>
      <c r="F20" s="55"/>
      <c r="G20" s="80"/>
      <c r="H20" s="57"/>
      <c r="I20" s="58"/>
      <c r="J20" s="81"/>
      <c r="K20" s="59"/>
      <c r="L20" s="59"/>
      <c r="M20" s="61"/>
      <c r="N20" s="62"/>
      <c r="O20" s="55"/>
      <c r="P20" s="62"/>
    </row>
    <row r="21" spans="1:16" ht="28.5" customHeight="1">
      <c r="A21" s="53"/>
      <c r="B21" s="54"/>
      <c r="C21" s="55"/>
      <c r="D21" s="55"/>
      <c r="E21" s="56"/>
      <c r="F21" s="55"/>
      <c r="G21" s="80"/>
      <c r="H21" s="57"/>
      <c r="I21" s="58"/>
      <c r="J21" s="81"/>
      <c r="K21" s="59"/>
      <c r="L21" s="63"/>
      <c r="M21" s="64"/>
      <c r="N21" s="65"/>
      <c r="O21" s="55"/>
      <c r="P21" s="62"/>
    </row>
    <row r="22" spans="1:16" ht="28.5" customHeight="1" thickBot="1">
      <c r="A22" s="53"/>
      <c r="B22" s="54"/>
      <c r="C22" s="55"/>
      <c r="D22" s="55"/>
      <c r="E22" s="56"/>
      <c r="F22" s="55"/>
      <c r="G22" s="82"/>
      <c r="H22" s="83"/>
      <c r="I22" s="84"/>
      <c r="J22" s="85"/>
      <c r="K22" s="59"/>
      <c r="L22" s="59"/>
      <c r="M22" s="61"/>
      <c r="N22" s="62"/>
      <c r="O22" s="55"/>
      <c r="P22" s="62"/>
    </row>
    <row r="23" spans="1:16" ht="19.5" customHeight="1" thickBot="1">
      <c r="A23" s="28"/>
      <c r="B23" s="29"/>
      <c r="C23" s="30"/>
      <c r="D23" s="30"/>
      <c r="E23" s="28"/>
      <c r="F23" s="51" t="s">
        <v>104</v>
      </c>
      <c r="G23" s="32">
        <f>SUM(G9:G22)</f>
        <v>0</v>
      </c>
      <c r="H23" s="31"/>
      <c r="I23" s="32">
        <f>SUM(I9:I22)</f>
        <v>0</v>
      </c>
      <c r="J23" s="32">
        <f>SUM(J9:J22)</f>
        <v>0</v>
      </c>
      <c r="K23" s="32">
        <f>SUM(K9:K22)</f>
        <v>0</v>
      </c>
      <c r="L23" s="32">
        <f>SUM(L9:L22)</f>
        <v>0</v>
      </c>
      <c r="M23" s="30"/>
      <c r="N23" s="32">
        <f>SUM(N9:N22)</f>
        <v>0</v>
      </c>
      <c r="O23" s="28"/>
      <c r="P23" s="32">
        <f>SUM(P9:P22)</f>
        <v>0</v>
      </c>
    </row>
    <row r="24" spans="1:16" ht="10.5" customHeight="1" thickTop="1">
      <c r="A24" s="24"/>
      <c r="B24" s="25"/>
      <c r="C24" s="26"/>
      <c r="D24" s="26"/>
      <c r="E24" s="26"/>
      <c r="F24" s="26"/>
      <c r="G24" s="26"/>
      <c r="H24" s="26"/>
      <c r="I24" s="26"/>
      <c r="J24" s="26"/>
    </row>
  </sheetData>
  <mergeCells count="19">
    <mergeCell ref="A4:D4"/>
    <mergeCell ref="F6:F8"/>
    <mergeCell ref="A6:C6"/>
    <mergeCell ref="D6:E6"/>
    <mergeCell ref="I1:J1"/>
    <mergeCell ref="G6:J6"/>
    <mergeCell ref="Q1:R1"/>
    <mergeCell ref="N7:N8"/>
    <mergeCell ref="G7:G8"/>
    <mergeCell ref="K7:K8"/>
    <mergeCell ref="O7:P7"/>
    <mergeCell ref="H7:H8"/>
    <mergeCell ref="L7:L8"/>
    <mergeCell ref="I7:I8"/>
    <mergeCell ref="J7:J8"/>
    <mergeCell ref="M1:N1"/>
    <mergeCell ref="M7:M8"/>
    <mergeCell ref="K6:P6"/>
    <mergeCell ref="K1:L1"/>
  </mergeCells>
  <phoneticPr fontId="0" type="noConversion"/>
  <dataValidations count="1">
    <dataValidation type="list" allowBlank="1" showInputMessage="1" showErrorMessage="1" errorTitle="Galt transportmiddel" error="Velj transportmiddel frå rullegardinen" sqref="H9:H22 M9:M23" xr:uid="{00000000-0002-0000-0800-000000000000}">
      <formula1>Transportmiddel</formula1>
    </dataValidation>
  </dataValidations>
  <pageMargins left="0.19" right="0.2" top="0.34" bottom="0.43307086614173229" header="0.15748031496062992" footer="0.1968503937007874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61B041-DC9E-4EAB-B988-13DAFC107B7F}">
          <x14:formula1>
            <xm:f>info!$C$2:$C$28</xm:f>
          </x14:formula1>
          <xm:sqref>M1:N1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A H 3 S U G b o O B S o A A A A + A A A A B I A H A B D b 2 5 m a W c v U G F j a 2 F n Z S 5 4 b W w g o h g A K K A U A A A A A A A A A A A A A A A A A A A A A A A A A A A A h Y 9 B D o I w F E S v Q r q n L R X U m E 9 Z u B U 1 M T F u K 1 R o h G J o s d z N h U f y C p I o 6 s 7 l T N 4 k b x 6 3 O y R 9 X X l X 2 R r V 6 B g F m C J P 6 q z J l S 5 i 1 N m T P 0 c J h 6 3 I z q K Q 3 g B r s + i N i l F p 7 W V B i H M O u w l u 2 o I w S g N y S F e 7 r J S 1 8 J U 2 V u h M o s 8 q / 7 9 C H P Y v G c 7 w j O E o i q Y 4 D A M g Y w 2 p 0 l + E D c a Y A v k p Y d l V t m s l 1 0 d / v Q E y R i D v F / w J U E s D B B Q A A g A I A A B 9 0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A f d J Q K I p H u A 4 A A A A R A A A A E w A c A E Z v c m 1 1 b G F z L 1 N l Y 3 R p b 2 4 x L m 0 g o h g A K K A U A A A A A A A A A A A A A A A A A A A A A A A A A A A A K 0 5 N L s n M z 1 M I h t C G 1 g B Q S w E C L Q A U A A I A C A A A f d J Q Z u g 4 F K g A A A D 4 A A A A E g A A A A A A A A A A A A A A A A A A A A A A Q 2 9 u Z m l n L 1 B h Y 2 t h Z 2 U u e G 1 s U E s B A i 0 A F A A C A A g A A H 3 S U A / K 6 a u k A A A A 6 Q A A A B M A A A A A A A A A A A A A A A A A 9 A A A A F t D b 2 5 0 Z W 5 0 X 1 R 5 c G V z X S 5 4 b W x Q S w E C L Q A U A A I A C A A A f d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D y C I 4 3 a + U m h n 9 K Y h q 6 s Y g A A A A A C A A A A A A A D Z g A A w A A A A B A A A A A 6 U k B j n w d 6 m 5 B y P 4 a Q 4 X d 6 A A A A A A S A A A C g A A A A E A A A A C 0 w K q W g M U u F B h L 4 7 8 n + P t x Q A A A A a J x v R i z j x 2 g E 1 R u v M v v H 3 e 1 / 7 y v c H 4 8 F l H A 7 O 7 Z h a 9 Q a u O j + S w r A E b l g 9 6 A C r z n Z S A E q Q 8 I L Y / 8 M C v o W X 9 F x Z Z j C e R W h s c w x x N d R 7 f Y 3 8 R 8 U A A A A e u 1 9 A G b D L 0 2 F r J G t 1 P C y F J 8 9 A H 0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BD1B3-A4C9-4B40-81DC-EF9971277527}"/>
</file>

<file path=customXml/itemProps2.xml><?xml version="1.0" encoding="utf-8"?>
<ds:datastoreItem xmlns:ds="http://schemas.openxmlformats.org/officeDocument/2006/customXml" ds:itemID="{74D567B8-4EC6-4F07-B6D9-1FBCFD0E8E63}"/>
</file>

<file path=customXml/itemProps3.xml><?xml version="1.0" encoding="utf-8"?>
<ds:datastoreItem xmlns:ds="http://schemas.openxmlformats.org/officeDocument/2006/customXml" ds:itemID="{1D8DD5A1-2AC0-4B8A-A7C4-A07CA7B5B197}"/>
</file>

<file path=customXml/itemProps4.xml><?xml version="1.0" encoding="utf-8"?>
<ds:datastoreItem xmlns:ds="http://schemas.openxmlformats.org/officeDocument/2006/customXml" ds:itemID="{938E8165-87FC-4ABB-956B-95E73F3EC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OVF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Lie</dc:creator>
  <cp:keywords/>
  <dc:description/>
  <cp:lastModifiedBy>Liv Anita Stenberg</cp:lastModifiedBy>
  <cp:revision/>
  <dcterms:created xsi:type="dcterms:W3CDTF">2002-12-20T09:47:33Z</dcterms:created>
  <dcterms:modified xsi:type="dcterms:W3CDTF">2023-09-12T09:20:24Z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